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autoCompressPictures="0" defaultThemeVersion="124226"/>
  <xr:revisionPtr revIDLastSave="0" documentId="13_ncr:1_{28A93D2A-7E0E-4B33-8178-728FAFB97BF6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ladire dispensar  fara valori" sheetId="6" r:id="rId1"/>
    <sheet name="cladire dispensar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5" l="1"/>
  <c r="G37" i="5"/>
  <c r="G75" i="5"/>
  <c r="G57" i="5"/>
  <c r="G48" i="5"/>
  <c r="G76" i="6" l="1"/>
  <c r="G71" i="6"/>
  <c r="G61" i="6"/>
  <c r="G56" i="6"/>
  <c r="G49" i="6"/>
  <c r="G38" i="6"/>
  <c r="G30" i="6"/>
  <c r="G22" i="6"/>
  <c r="G8" i="6"/>
  <c r="G80" i="6" l="1"/>
  <c r="G79" i="5"/>
  <c r="G78" i="5"/>
  <c r="G77" i="5"/>
  <c r="G76" i="5" s="1"/>
  <c r="G74" i="5"/>
  <c r="G73" i="5"/>
  <c r="G72" i="5"/>
  <c r="G34" i="5"/>
  <c r="G35" i="5"/>
  <c r="G36" i="5"/>
  <c r="G71" i="5" l="1"/>
  <c r="G68" i="5"/>
  <c r="G69" i="5"/>
  <c r="G70" i="5"/>
  <c r="G67" i="5"/>
  <c r="G66" i="5"/>
  <c r="G63" i="5"/>
  <c r="G64" i="5"/>
  <c r="G65" i="5"/>
  <c r="G62" i="5"/>
  <c r="G60" i="5"/>
  <c r="G59" i="5"/>
  <c r="G45" i="5"/>
  <c r="G44" i="5"/>
  <c r="G43" i="5"/>
  <c r="G33" i="5"/>
  <c r="G28" i="5"/>
  <c r="G27" i="5"/>
  <c r="G25" i="5"/>
  <c r="G26" i="5"/>
  <c r="G20" i="5"/>
  <c r="G19" i="5"/>
  <c r="G18" i="5"/>
  <c r="G17" i="5"/>
  <c r="G15" i="5"/>
  <c r="G16" i="5"/>
  <c r="G14" i="5"/>
  <c r="G13" i="5"/>
  <c r="G12" i="5"/>
  <c r="G61" i="5" l="1"/>
  <c r="G58" i="5"/>
  <c r="G56" i="5" l="1"/>
  <c r="G54" i="5" l="1"/>
  <c r="G53" i="5"/>
  <c r="G52" i="5"/>
  <c r="G51" i="5"/>
  <c r="G29" i="5"/>
  <c r="G11" i="5"/>
  <c r="G10" i="5"/>
  <c r="G31" i="5" l="1"/>
  <c r="G32" i="5"/>
  <c r="G55" i="5"/>
  <c r="G50" i="5"/>
  <c r="G47" i="5"/>
  <c r="G42" i="5"/>
  <c r="G41" i="5"/>
  <c r="G40" i="5"/>
  <c r="G39" i="5"/>
  <c r="G24" i="5"/>
  <c r="G23" i="5"/>
  <c r="G21" i="5"/>
  <c r="G8" i="5" s="1"/>
  <c r="G38" i="5" l="1"/>
  <c r="G22" i="5"/>
  <c r="G30" i="5"/>
  <c r="G49" i="5"/>
  <c r="G80" i="5" l="1"/>
</calcChain>
</file>

<file path=xl/sharedStrings.xml><?xml version="1.0" encoding="utf-8"?>
<sst xmlns="http://schemas.openxmlformats.org/spreadsheetml/2006/main" count="284" uniqueCount="86">
  <si>
    <t>mc</t>
  </si>
  <si>
    <t>mp</t>
  </si>
  <si>
    <t>ml</t>
  </si>
  <si>
    <t>buc</t>
  </si>
  <si>
    <t>TOTAL</t>
  </si>
  <si>
    <t>Pret unitar</t>
  </si>
  <si>
    <t>UM</t>
  </si>
  <si>
    <t>Cantitate</t>
  </si>
  <si>
    <t xml:space="preserve">Executant, </t>
  </si>
  <si>
    <t>pausal</t>
  </si>
  <si>
    <t>Beton</t>
  </si>
  <si>
    <t>Beneficiar,</t>
  </si>
  <si>
    <t>Reabilitare cladire dispensar Birda</t>
  </si>
  <si>
    <t>Reparatii la acoperis</t>
  </si>
  <si>
    <t>Tigla</t>
  </si>
  <si>
    <t xml:space="preserve">Coama </t>
  </si>
  <si>
    <t>Lateti</t>
  </si>
  <si>
    <t>leg</t>
  </si>
  <si>
    <t>Scandura</t>
  </si>
  <si>
    <t>m³</t>
  </si>
  <si>
    <t>Cuie</t>
  </si>
  <si>
    <t>kg</t>
  </si>
  <si>
    <t>Jgheab</t>
  </si>
  <si>
    <t>Carlig jgheab</t>
  </si>
  <si>
    <t>Coborare burlan</t>
  </si>
  <si>
    <t>Burlan</t>
  </si>
  <si>
    <t>Vopsea</t>
  </si>
  <si>
    <t>l</t>
  </si>
  <si>
    <t>Dolie</t>
  </si>
  <si>
    <t>Manopera (decopertare acoperis, demontare cosuri fum, schimbare lateti, montare burlane si jgheab, vopsire lada)</t>
  </si>
  <si>
    <t>Anvelopare cladire cu polistiren 10cm</t>
  </si>
  <si>
    <t>Manopera (placare polistiren, tencuiala decorativa, finisaje exterioare)</t>
  </si>
  <si>
    <t>Polistiren 10cm PS 90</t>
  </si>
  <si>
    <t>bax</t>
  </si>
  <si>
    <t>Adeziv polistiren</t>
  </si>
  <si>
    <t>sac</t>
  </si>
  <si>
    <t>Plasa fibra</t>
  </si>
  <si>
    <t>sul</t>
  </si>
  <si>
    <t>Ciuperci polistiren</t>
  </si>
  <si>
    <t>Coltar cu plasa pvc</t>
  </si>
  <si>
    <t>Tencuiala decorativa 15 kg</t>
  </si>
  <si>
    <t>Teava 40*40</t>
  </si>
  <si>
    <t>Panou bordurat</t>
  </si>
  <si>
    <t>Capac plastic 40*40</t>
  </si>
  <si>
    <t>m²</t>
  </si>
  <si>
    <t>Plasa sudata 100*100*4</t>
  </si>
  <si>
    <t>Balastru</t>
  </si>
  <si>
    <t>tone</t>
  </si>
  <si>
    <t>Manoperă (turnare alei pietonale, platou si acces intare curte si garaj)</t>
  </si>
  <si>
    <t xml:space="preserve">Refacere gard imprejmuire </t>
  </si>
  <si>
    <t>Manoperă (inlocuire gard si porti acces)</t>
  </si>
  <si>
    <t>Manopera (imbracare soclu gard)</t>
  </si>
  <si>
    <t>Gresie</t>
  </si>
  <si>
    <t>Adeziv CM 11</t>
  </si>
  <si>
    <t>Fier pt Confectionare porti acces si panouri gard</t>
  </si>
  <si>
    <t>Manopera (confectionare porti si panouri gard)</t>
  </si>
  <si>
    <t>Turnare rampe handicap si trepte acces si anvelopare cu gresie</t>
  </si>
  <si>
    <t>Adeziv cm 11</t>
  </si>
  <si>
    <t>Coltar contratreapta antiderapant</t>
  </si>
  <si>
    <t>Manopera (aplicare gresie)</t>
  </si>
  <si>
    <t>Manopera (turnare rampa si scari)</t>
  </si>
  <si>
    <t>Montare centrala cu lemne si gazificare</t>
  </si>
  <si>
    <t>Centrala 60kW</t>
  </si>
  <si>
    <t>Pompa recirculare</t>
  </si>
  <si>
    <t>Fitinguri (canal termic, camin acces)</t>
  </si>
  <si>
    <t>Manopera (montare centrala)</t>
  </si>
  <si>
    <t>Amenajare camera tehnica si garaj</t>
  </si>
  <si>
    <t xml:space="preserve">Vopsea </t>
  </si>
  <si>
    <t>Vopsea lavabila alba</t>
  </si>
  <si>
    <t xml:space="preserve">Tinci </t>
  </si>
  <si>
    <t>*Preturile nu contin TVA</t>
  </si>
  <si>
    <t>Manopera (reparatii pereti si hidraizolat acoperis)</t>
  </si>
  <si>
    <t>Carton asfaltat</t>
  </si>
  <si>
    <t>Amenajare curte si acces intrare</t>
  </si>
  <si>
    <t>Gazon</t>
  </si>
  <si>
    <t>Banci</t>
  </si>
  <si>
    <t>Tuia  1-1,20</t>
  </si>
  <si>
    <t>Efectuare subzidire cladire</t>
  </si>
  <si>
    <t>Fier beton Ø14</t>
  </si>
  <si>
    <t>Fier beton Ø8</t>
  </si>
  <si>
    <t>Manopera (piconare si sapare manuala)</t>
  </si>
  <si>
    <t>Repozitionare gard existent din placi de beton</t>
  </si>
  <si>
    <t>Stalp beton</t>
  </si>
  <si>
    <t>Manopera (montare stalpi si fundatie, matisare placi)</t>
  </si>
  <si>
    <t>Deviz  de lucrari</t>
  </si>
  <si>
    <t xml:space="preserve"> PRIMARIA BIRDA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</si>
</sst>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2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1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/>
    <xf numFmtId="4" fontId="11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2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right" vertical="center"/>
    </xf>
    <xf numFmtId="4" fontId="7" fillId="0" borderId="15" xfId="0" applyNumberFormat="1" applyFont="1" applyFill="1" applyBorder="1" applyAlignment="1">
      <alignment horizontal="center"/>
    </xf>
    <xf numFmtId="4" fontId="7" fillId="0" borderId="15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/>
    </xf>
    <xf numFmtId="4" fontId="6" fillId="0" borderId="14" xfId="0" applyNumberFormat="1" applyFont="1" applyFill="1" applyBorder="1" applyAlignment="1">
      <alignment horizontal="center"/>
    </xf>
    <xf numFmtId="2" fontId="6" fillId="0" borderId="13" xfId="0" applyNumberFormat="1" applyFont="1" applyFill="1" applyBorder="1" applyAlignment="1">
      <alignment horizontal="right"/>
    </xf>
    <xf numFmtId="0" fontId="4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/>
    </xf>
    <xf numFmtId="2" fontId="6" fillId="0" borderId="18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2" fontId="6" fillId="0" borderId="13" xfId="0" applyNumberFormat="1" applyFont="1" applyFill="1" applyBorder="1"/>
    <xf numFmtId="0" fontId="10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4" fontId="4" fillId="0" borderId="2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right"/>
    </xf>
    <xf numFmtId="4" fontId="6" fillId="0" borderId="20" xfId="0" applyNumberFormat="1" applyFont="1" applyFill="1" applyBorder="1" applyAlignment="1">
      <alignment horizontal="center"/>
    </xf>
    <xf numFmtId="4" fontId="7" fillId="0" borderId="17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wrapText="1"/>
    </xf>
    <xf numFmtId="0" fontId="6" fillId="0" borderId="18" xfId="0" applyFont="1" applyFill="1" applyBorder="1" applyAlignment="1">
      <alignment horizontal="center" vertical="center"/>
    </xf>
    <xf numFmtId="2" fontId="6" fillId="0" borderId="18" xfId="0" applyNumberFormat="1" applyFont="1" applyFill="1" applyBorder="1"/>
    <xf numFmtId="0" fontId="6" fillId="0" borderId="2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/>
    </xf>
    <xf numFmtId="2" fontId="6" fillId="0" borderId="26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4" fontId="6" fillId="0" borderId="28" xfId="0" applyNumberFormat="1" applyFont="1" applyFill="1" applyBorder="1" applyAlignment="1">
      <alignment horizontal="center"/>
    </xf>
    <xf numFmtId="4" fontId="7" fillId="0" borderId="29" xfId="0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/>
    </xf>
    <xf numFmtId="4" fontId="7" fillId="0" borderId="29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wrapText="1"/>
    </xf>
    <xf numFmtId="0" fontId="6" fillId="0" borderId="26" xfId="0" applyFont="1" applyFill="1" applyBorder="1" applyAlignment="1">
      <alignment horizontal="center" vertical="center"/>
    </xf>
    <xf numFmtId="2" fontId="6" fillId="0" borderId="26" xfId="0" applyNumberFormat="1" applyFont="1" applyFill="1" applyBorder="1"/>
    <xf numFmtId="4" fontId="7" fillId="0" borderId="9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5" fillId="0" borderId="0" xfId="0" applyFont="1"/>
    <xf numFmtId="0" fontId="6" fillId="0" borderId="26" xfId="0" applyFont="1" applyFill="1" applyBorder="1" applyAlignment="1">
      <alignment horizontal="left" wrapText="1"/>
    </xf>
    <xf numFmtId="0" fontId="11" fillId="0" borderId="26" xfId="0" applyFont="1" applyBorder="1" applyAlignment="1">
      <alignment horizontal="center"/>
    </xf>
    <xf numFmtId="4" fontId="11" fillId="0" borderId="26" xfId="0" applyNumberFormat="1" applyFont="1" applyBorder="1" applyAlignment="1"/>
    <xf numFmtId="4" fontId="11" fillId="0" borderId="26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" fontId="11" fillId="0" borderId="13" xfId="0" applyNumberFormat="1" applyFont="1" applyBorder="1" applyAlignment="1"/>
    <xf numFmtId="4" fontId="11" fillId="0" borderId="30" xfId="0" applyNumberFormat="1" applyFont="1" applyBorder="1" applyAlignment="1">
      <alignment horizontal="center"/>
    </xf>
    <xf numFmtId="0" fontId="7" fillId="0" borderId="18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4" fontId="6" fillId="0" borderId="13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wrapText="1"/>
    </xf>
    <xf numFmtId="4" fontId="4" fillId="0" borderId="17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wrapText="1"/>
    </xf>
    <xf numFmtId="4" fontId="4" fillId="0" borderId="25" xfId="0" applyNumberFormat="1" applyFont="1" applyFill="1" applyBorder="1" applyAlignment="1">
      <alignment horizontal="center" vertical="center"/>
    </xf>
    <xf numFmtId="4" fontId="4" fillId="0" borderId="25" xfId="0" applyNumberFormat="1" applyFont="1" applyFill="1" applyBorder="1" applyAlignment="1">
      <alignment horizontal="center"/>
    </xf>
    <xf numFmtId="4" fontId="9" fillId="0" borderId="32" xfId="0" applyNumberFormat="1" applyFont="1" applyFill="1" applyBorder="1" applyAlignment="1">
      <alignment horizontal="center"/>
    </xf>
    <xf numFmtId="4" fontId="9" fillId="0" borderId="31" xfId="0" applyNumberFormat="1" applyFont="1" applyFill="1" applyBorder="1" applyAlignment="1">
      <alignment horizontal="center"/>
    </xf>
    <xf numFmtId="2" fontId="6" fillId="0" borderId="26" xfId="0" applyNumberFormat="1" applyFont="1" applyFill="1" applyBorder="1" applyAlignment="1">
      <alignment horizontal="right" vertical="center"/>
    </xf>
    <xf numFmtId="4" fontId="6" fillId="0" borderId="26" xfId="0" applyNumberFormat="1" applyFont="1" applyFill="1" applyBorder="1" applyAlignment="1">
      <alignment horizontal="center"/>
    </xf>
    <xf numFmtId="4" fontId="6" fillId="0" borderId="26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wrapText="1"/>
    </xf>
    <xf numFmtId="4" fontId="0" fillId="0" borderId="0" xfId="0" applyNumberFormat="1"/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0" fillId="0" borderId="23" xfId="0" applyBorder="1" applyAlignment="1"/>
    <xf numFmtId="0" fontId="0" fillId="0" borderId="24" xfId="0" applyBorder="1" applyAlignment="1"/>
    <xf numFmtId="0" fontId="4" fillId="0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4" fillId="0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1" applyFont="1" applyFill="1" applyAlignment="1">
      <alignment horizontal="center" wrapText="1"/>
    </xf>
    <xf numFmtId="0" fontId="13" fillId="0" borderId="0" xfId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A5EC-BFD7-49CA-B4CE-A761355A0D9B}">
  <dimension ref="A1:Q87"/>
  <sheetViews>
    <sheetView zoomScale="110" zoomScaleNormal="110" workbookViewId="0">
      <selection activeCell="Q16" sqref="Q16"/>
    </sheetView>
  </sheetViews>
  <sheetFormatPr defaultRowHeight="15" x14ac:dyDescent="0.25"/>
  <cols>
    <col min="1" max="1" width="5.28515625" customWidth="1"/>
    <col min="2" max="2" width="6" customWidth="1"/>
    <col min="3" max="3" width="58.140625" customWidth="1"/>
    <col min="4" max="4" width="7" customWidth="1"/>
    <col min="5" max="5" width="12" customWidth="1"/>
    <col min="6" max="6" width="14" customWidth="1"/>
    <col min="7" max="7" width="18.5703125" customWidth="1"/>
    <col min="11" max="11" width="10.28515625" bestFit="1" customWidth="1"/>
  </cols>
  <sheetData>
    <row r="1" spans="1:11" x14ac:dyDescent="0.25">
      <c r="A1" s="28"/>
      <c r="B1" s="111"/>
      <c r="C1" s="111"/>
      <c r="D1" s="6"/>
      <c r="E1" s="6"/>
      <c r="F1" s="6"/>
      <c r="G1" s="6"/>
      <c r="H1" s="6"/>
    </row>
    <row r="2" spans="1:11" x14ac:dyDescent="0.25">
      <c r="A2" s="28"/>
      <c r="B2" s="111"/>
      <c r="C2" s="111"/>
      <c r="D2" s="6"/>
      <c r="E2" s="6"/>
      <c r="F2" s="6"/>
      <c r="G2" s="6"/>
      <c r="H2" s="6"/>
    </row>
    <row r="3" spans="1:11" x14ac:dyDescent="0.25">
      <c r="A3" s="28"/>
      <c r="B3" s="112"/>
      <c r="C3" s="113"/>
      <c r="D3" s="8"/>
      <c r="E3" s="9"/>
      <c r="F3" s="10"/>
      <c r="G3" s="10"/>
      <c r="H3" s="8"/>
    </row>
    <row r="4" spans="1:11" ht="18.75" x14ac:dyDescent="0.3">
      <c r="A4" s="6"/>
      <c r="B4" s="7"/>
      <c r="C4" s="38" t="s">
        <v>84</v>
      </c>
      <c r="E4" s="9"/>
      <c r="F4" s="10"/>
      <c r="G4" s="10"/>
      <c r="H4" s="8"/>
    </row>
    <row r="5" spans="1:11" ht="9" customHeight="1" x14ac:dyDescent="0.3">
      <c r="A5" s="6"/>
      <c r="B5" s="12"/>
      <c r="C5" s="139"/>
      <c r="D5" s="139"/>
      <c r="E5" s="139"/>
      <c r="F5" s="139"/>
      <c r="G5" s="139"/>
      <c r="H5" s="13"/>
    </row>
    <row r="6" spans="1:11" ht="18.75" x14ac:dyDescent="0.3">
      <c r="A6" s="6"/>
      <c r="B6" s="12"/>
      <c r="C6" s="140" t="s">
        <v>12</v>
      </c>
      <c r="D6" s="141"/>
      <c r="E6" s="141"/>
      <c r="F6" s="126"/>
      <c r="G6" s="126"/>
      <c r="H6" s="13"/>
    </row>
    <row r="7" spans="1:11" ht="4.5" customHeight="1" thickBot="1" x14ac:dyDescent="0.35">
      <c r="A7" s="6"/>
      <c r="B7" s="12"/>
      <c r="C7" s="126"/>
      <c r="D7" s="126"/>
      <c r="E7" s="126"/>
      <c r="F7" s="126"/>
      <c r="G7" s="126"/>
      <c r="H7" s="13"/>
    </row>
    <row r="8" spans="1:11" ht="15.75" thickBot="1" x14ac:dyDescent="0.3">
      <c r="A8" s="6"/>
      <c r="B8" s="69">
        <v>1</v>
      </c>
      <c r="C8" s="133" t="s">
        <v>13</v>
      </c>
      <c r="D8" s="142"/>
      <c r="E8" s="142"/>
      <c r="F8" s="143"/>
      <c r="G8" s="70">
        <f>SUM(G10:G21)</f>
        <v>0</v>
      </c>
      <c r="H8" s="15"/>
    </row>
    <row r="9" spans="1:11" x14ac:dyDescent="0.25">
      <c r="A9" s="6"/>
      <c r="B9" s="65"/>
      <c r="C9" s="66"/>
      <c r="D9" s="67" t="s">
        <v>6</v>
      </c>
      <c r="E9" s="67" t="s">
        <v>7</v>
      </c>
      <c r="F9" s="68" t="s">
        <v>5</v>
      </c>
      <c r="G9" s="114"/>
      <c r="H9" s="15"/>
    </row>
    <row r="10" spans="1:11" x14ac:dyDescent="0.25">
      <c r="A10" s="6"/>
      <c r="B10" s="40"/>
      <c r="C10" s="29" t="s">
        <v>14</v>
      </c>
      <c r="D10" s="30" t="s">
        <v>3</v>
      </c>
      <c r="E10" s="31">
        <v>4830</v>
      </c>
      <c r="F10" s="48"/>
      <c r="G10" s="41"/>
      <c r="H10" s="15"/>
    </row>
    <row r="11" spans="1:11" x14ac:dyDescent="0.25">
      <c r="A11" s="6"/>
      <c r="B11" s="40"/>
      <c r="C11" s="29" t="s">
        <v>15</v>
      </c>
      <c r="D11" s="30" t="s">
        <v>3</v>
      </c>
      <c r="E11" s="31">
        <v>180</v>
      </c>
      <c r="F11" s="48"/>
      <c r="G11" s="41"/>
      <c r="H11" s="15"/>
      <c r="K11" s="127"/>
    </row>
    <row r="12" spans="1:11" x14ac:dyDescent="0.25">
      <c r="A12" s="6"/>
      <c r="B12" s="40"/>
      <c r="C12" s="29" t="s">
        <v>16</v>
      </c>
      <c r="D12" s="30" t="s">
        <v>17</v>
      </c>
      <c r="E12" s="31">
        <v>30</v>
      </c>
      <c r="F12" s="48"/>
      <c r="G12" s="41"/>
      <c r="H12" s="15"/>
    </row>
    <row r="13" spans="1:11" x14ac:dyDescent="0.25">
      <c r="A13" s="6"/>
      <c r="B13" s="40"/>
      <c r="C13" s="29" t="s">
        <v>18</v>
      </c>
      <c r="D13" s="30" t="s">
        <v>19</v>
      </c>
      <c r="E13" s="31">
        <v>3</v>
      </c>
      <c r="F13" s="48"/>
      <c r="G13" s="41"/>
      <c r="H13" s="15"/>
    </row>
    <row r="14" spans="1:11" x14ac:dyDescent="0.25">
      <c r="A14" s="6"/>
      <c r="B14" s="40"/>
      <c r="C14" s="29" t="s">
        <v>20</v>
      </c>
      <c r="D14" s="30" t="s">
        <v>21</v>
      </c>
      <c r="E14" s="31">
        <v>30</v>
      </c>
      <c r="F14" s="48"/>
      <c r="G14" s="41"/>
      <c r="H14" s="15"/>
    </row>
    <row r="15" spans="1:11" x14ac:dyDescent="0.25">
      <c r="A15" s="6"/>
      <c r="B15" s="40"/>
      <c r="C15" s="29" t="s">
        <v>22</v>
      </c>
      <c r="D15" s="30" t="s">
        <v>2</v>
      </c>
      <c r="E15" s="31">
        <v>75</v>
      </c>
      <c r="F15" s="48"/>
      <c r="G15" s="41"/>
      <c r="H15" s="15"/>
    </row>
    <row r="16" spans="1:11" x14ac:dyDescent="0.25">
      <c r="A16" s="6"/>
      <c r="B16" s="40"/>
      <c r="C16" s="29" t="s">
        <v>23</v>
      </c>
      <c r="D16" s="30" t="s">
        <v>3</v>
      </c>
      <c r="E16" s="31">
        <v>75</v>
      </c>
      <c r="F16" s="48"/>
      <c r="G16" s="41"/>
      <c r="H16" s="15"/>
    </row>
    <row r="17" spans="1:8" x14ac:dyDescent="0.25">
      <c r="A17" s="6"/>
      <c r="B17" s="40"/>
      <c r="C17" s="29" t="s">
        <v>24</v>
      </c>
      <c r="D17" s="30" t="s">
        <v>3</v>
      </c>
      <c r="E17" s="31">
        <v>10</v>
      </c>
      <c r="F17" s="48"/>
      <c r="G17" s="41"/>
      <c r="H17" s="15"/>
    </row>
    <row r="18" spans="1:8" x14ac:dyDescent="0.25">
      <c r="A18" s="6"/>
      <c r="B18" s="40"/>
      <c r="C18" s="29" t="s">
        <v>25</v>
      </c>
      <c r="D18" s="30" t="s">
        <v>2</v>
      </c>
      <c r="E18" s="31">
        <v>35</v>
      </c>
      <c r="F18" s="48"/>
      <c r="G18" s="41"/>
      <c r="H18" s="15"/>
    </row>
    <row r="19" spans="1:8" x14ac:dyDescent="0.25">
      <c r="A19" s="6"/>
      <c r="B19" s="40"/>
      <c r="C19" s="29" t="s">
        <v>26</v>
      </c>
      <c r="D19" s="30" t="s">
        <v>27</v>
      </c>
      <c r="E19" s="31">
        <v>40</v>
      </c>
      <c r="F19" s="48"/>
      <c r="G19" s="41"/>
      <c r="H19" s="15"/>
    </row>
    <row r="20" spans="1:8" x14ac:dyDescent="0.25">
      <c r="A20" s="6"/>
      <c r="B20" s="40"/>
      <c r="C20" s="29" t="s">
        <v>28</v>
      </c>
      <c r="D20" s="30" t="s">
        <v>2</v>
      </c>
      <c r="E20" s="31">
        <v>10</v>
      </c>
      <c r="F20" s="48"/>
      <c r="G20" s="41"/>
      <c r="H20" s="15"/>
    </row>
    <row r="21" spans="1:8" ht="24.75" thickBot="1" x14ac:dyDescent="0.3">
      <c r="A21" s="6"/>
      <c r="B21" s="42"/>
      <c r="C21" s="43" t="s">
        <v>29</v>
      </c>
      <c r="D21" s="44" t="s">
        <v>1</v>
      </c>
      <c r="E21" s="45">
        <v>270</v>
      </c>
      <c r="F21" s="49"/>
      <c r="G21" s="47"/>
      <c r="H21" s="15"/>
    </row>
    <row r="22" spans="1:8" ht="15.75" thickBot="1" x14ac:dyDescent="0.3">
      <c r="A22" s="6"/>
      <c r="B22" s="69">
        <v>2</v>
      </c>
      <c r="C22" s="133" t="s">
        <v>30</v>
      </c>
      <c r="D22" s="144"/>
      <c r="E22" s="144"/>
      <c r="F22" s="144"/>
      <c r="G22" s="70">
        <f>SUM(G23:G29)</f>
        <v>0</v>
      </c>
      <c r="H22" s="15"/>
    </row>
    <row r="23" spans="1:8" x14ac:dyDescent="0.25">
      <c r="A23" s="6"/>
      <c r="B23" s="55"/>
      <c r="C23" s="71" t="s">
        <v>32</v>
      </c>
      <c r="D23" s="72" t="s">
        <v>33</v>
      </c>
      <c r="E23" s="73">
        <v>120</v>
      </c>
      <c r="F23" s="74"/>
      <c r="G23" s="75"/>
      <c r="H23" s="15"/>
    </row>
    <row r="24" spans="1:8" x14ac:dyDescent="0.25">
      <c r="A24" s="6"/>
      <c r="B24" s="51"/>
      <c r="C24" s="16" t="s">
        <v>34</v>
      </c>
      <c r="D24" s="17" t="s">
        <v>35</v>
      </c>
      <c r="E24" s="19">
        <v>300</v>
      </c>
      <c r="F24" s="50"/>
      <c r="G24" s="52"/>
      <c r="H24" s="15"/>
    </row>
    <row r="25" spans="1:8" x14ac:dyDescent="0.25">
      <c r="A25" s="6"/>
      <c r="B25" s="51"/>
      <c r="C25" s="16" t="s">
        <v>36</v>
      </c>
      <c r="D25" s="17" t="s">
        <v>37</v>
      </c>
      <c r="E25" s="19">
        <v>6</v>
      </c>
      <c r="F25" s="50"/>
      <c r="G25" s="52"/>
      <c r="H25" s="15"/>
    </row>
    <row r="26" spans="1:8" x14ac:dyDescent="0.25">
      <c r="A26" s="6"/>
      <c r="B26" s="51"/>
      <c r="C26" s="16" t="s">
        <v>38</v>
      </c>
      <c r="D26" s="17" t="s">
        <v>3</v>
      </c>
      <c r="E26" s="19">
        <v>800</v>
      </c>
      <c r="F26" s="50"/>
      <c r="G26" s="52"/>
      <c r="H26" s="15"/>
    </row>
    <row r="27" spans="1:8" x14ac:dyDescent="0.25">
      <c r="A27" s="6"/>
      <c r="B27" s="51"/>
      <c r="C27" s="16" t="s">
        <v>39</v>
      </c>
      <c r="D27" s="17" t="s">
        <v>3</v>
      </c>
      <c r="E27" s="19">
        <v>120</v>
      </c>
      <c r="F27" s="50"/>
      <c r="G27" s="52"/>
      <c r="H27" s="15"/>
    </row>
    <row r="28" spans="1:8" x14ac:dyDescent="0.25">
      <c r="A28" s="6"/>
      <c r="B28" s="51"/>
      <c r="C28" s="16" t="s">
        <v>40</v>
      </c>
      <c r="D28" s="17" t="s">
        <v>3</v>
      </c>
      <c r="E28" s="19">
        <v>61</v>
      </c>
      <c r="F28" s="50"/>
      <c r="G28" s="52"/>
      <c r="H28" s="15"/>
    </row>
    <row r="29" spans="1:8" ht="16.5" customHeight="1" thickBot="1" x14ac:dyDescent="0.3">
      <c r="A29" s="6"/>
      <c r="B29" s="42"/>
      <c r="C29" s="43" t="s">
        <v>31</v>
      </c>
      <c r="D29" s="44" t="s">
        <v>1</v>
      </c>
      <c r="E29" s="45">
        <v>30</v>
      </c>
      <c r="F29" s="53"/>
      <c r="G29" s="46"/>
      <c r="H29" s="15"/>
    </row>
    <row r="30" spans="1:8" ht="15.75" thickBot="1" x14ac:dyDescent="0.3">
      <c r="A30" s="6"/>
      <c r="B30" s="69">
        <v>3</v>
      </c>
      <c r="C30" s="133" t="s">
        <v>73</v>
      </c>
      <c r="D30" s="144"/>
      <c r="E30" s="144"/>
      <c r="F30" s="144"/>
      <c r="G30" s="70">
        <f>SUM(G31:G37)</f>
        <v>0</v>
      </c>
      <c r="H30" s="15"/>
    </row>
    <row r="31" spans="1:8" x14ac:dyDescent="0.25">
      <c r="A31" s="6"/>
      <c r="B31" s="39"/>
      <c r="C31" s="80" t="s">
        <v>45</v>
      </c>
      <c r="D31" s="81" t="s">
        <v>3</v>
      </c>
      <c r="E31" s="82">
        <v>30</v>
      </c>
      <c r="F31" s="84"/>
      <c r="G31" s="83"/>
      <c r="H31" s="15"/>
    </row>
    <row r="32" spans="1:8" x14ac:dyDescent="0.25">
      <c r="A32" s="6"/>
      <c r="B32" s="51"/>
      <c r="C32" s="16" t="s">
        <v>10</v>
      </c>
      <c r="D32" s="17" t="s">
        <v>19</v>
      </c>
      <c r="E32" s="18">
        <v>37</v>
      </c>
      <c r="F32" s="85"/>
      <c r="G32" s="52"/>
      <c r="H32" s="15"/>
    </row>
    <row r="33" spans="1:8" x14ac:dyDescent="0.25">
      <c r="A33" s="6"/>
      <c r="B33" s="86"/>
      <c r="C33" s="56" t="s">
        <v>46</v>
      </c>
      <c r="D33" s="57" t="s">
        <v>47</v>
      </c>
      <c r="E33" s="58">
        <v>60</v>
      </c>
      <c r="F33" s="87"/>
      <c r="G33" s="88"/>
      <c r="H33" s="15"/>
    </row>
    <row r="34" spans="1:8" x14ac:dyDescent="0.25">
      <c r="A34" s="6"/>
      <c r="B34" s="86"/>
      <c r="C34" s="56" t="s">
        <v>74</v>
      </c>
      <c r="D34" s="57" t="s">
        <v>21</v>
      </c>
      <c r="E34" s="58">
        <v>100</v>
      </c>
      <c r="F34" s="87"/>
      <c r="G34" s="88"/>
      <c r="H34" s="15"/>
    </row>
    <row r="35" spans="1:8" x14ac:dyDescent="0.25">
      <c r="A35" s="6"/>
      <c r="B35" s="86"/>
      <c r="C35" s="56" t="s">
        <v>76</v>
      </c>
      <c r="D35" s="57" t="s">
        <v>3</v>
      </c>
      <c r="E35" s="58">
        <v>35</v>
      </c>
      <c r="F35" s="87"/>
      <c r="G35" s="88"/>
      <c r="H35" s="15"/>
    </row>
    <row r="36" spans="1:8" x14ac:dyDescent="0.25">
      <c r="A36" s="6"/>
      <c r="B36" s="86"/>
      <c r="C36" s="56" t="s">
        <v>75</v>
      </c>
      <c r="D36" s="57" t="s">
        <v>3</v>
      </c>
      <c r="E36" s="58">
        <v>8</v>
      </c>
      <c r="F36" s="87"/>
      <c r="G36" s="88"/>
      <c r="H36" s="15"/>
    </row>
    <row r="37" spans="1:8" ht="15.75" customHeight="1" thickBot="1" x14ac:dyDescent="0.3">
      <c r="A37" s="6"/>
      <c r="B37" s="42"/>
      <c r="C37" s="43" t="s">
        <v>48</v>
      </c>
      <c r="D37" s="44" t="s">
        <v>44</v>
      </c>
      <c r="E37" s="54">
        <v>340</v>
      </c>
      <c r="F37" s="53"/>
      <c r="G37" s="46"/>
      <c r="H37" s="15"/>
    </row>
    <row r="38" spans="1:8" ht="15" customHeight="1" thickBot="1" x14ac:dyDescent="0.3">
      <c r="A38" s="6"/>
      <c r="B38" s="76">
        <v>4</v>
      </c>
      <c r="C38" s="128" t="s">
        <v>49</v>
      </c>
      <c r="D38" s="129"/>
      <c r="E38" s="129"/>
      <c r="F38" s="129"/>
      <c r="G38" s="115">
        <f>SUM(G39:G48)</f>
        <v>0</v>
      </c>
      <c r="H38" s="8"/>
    </row>
    <row r="39" spans="1:8" x14ac:dyDescent="0.25">
      <c r="A39" s="6"/>
      <c r="B39" s="59"/>
      <c r="C39" s="92" t="s">
        <v>10</v>
      </c>
      <c r="D39" s="93" t="s">
        <v>0</v>
      </c>
      <c r="E39" s="94">
        <v>5</v>
      </c>
      <c r="F39" s="84"/>
      <c r="G39" s="95"/>
      <c r="H39" s="8"/>
    </row>
    <row r="40" spans="1:8" x14ac:dyDescent="0.25">
      <c r="A40" s="6"/>
      <c r="B40" s="60"/>
      <c r="C40" s="21" t="s">
        <v>41</v>
      </c>
      <c r="D40" s="22" t="s">
        <v>3</v>
      </c>
      <c r="E40" s="23">
        <v>22</v>
      </c>
      <c r="F40" s="50"/>
      <c r="G40" s="61"/>
      <c r="H40" s="8"/>
    </row>
    <row r="41" spans="1:8" ht="14.25" customHeight="1" x14ac:dyDescent="0.25">
      <c r="A41" s="6"/>
      <c r="B41" s="60"/>
      <c r="C41" s="21" t="s">
        <v>42</v>
      </c>
      <c r="D41" s="22" t="s">
        <v>3</v>
      </c>
      <c r="E41" s="23">
        <v>22</v>
      </c>
      <c r="F41" s="50"/>
      <c r="G41" s="61"/>
      <c r="H41" s="8"/>
    </row>
    <row r="42" spans="1:8" x14ac:dyDescent="0.25">
      <c r="A42" s="6"/>
      <c r="B42" s="60"/>
      <c r="C42" s="21" t="s">
        <v>43</v>
      </c>
      <c r="D42" s="22" t="s">
        <v>3</v>
      </c>
      <c r="E42" s="23">
        <v>22</v>
      </c>
      <c r="F42" s="50"/>
      <c r="G42" s="61"/>
      <c r="H42" s="8"/>
    </row>
    <row r="43" spans="1:8" x14ac:dyDescent="0.25">
      <c r="A43" s="6"/>
      <c r="B43" s="89"/>
      <c r="C43" s="77" t="s">
        <v>52</v>
      </c>
      <c r="D43" s="78" t="s">
        <v>44</v>
      </c>
      <c r="E43" s="79">
        <v>40</v>
      </c>
      <c r="F43" s="90"/>
      <c r="G43" s="91"/>
      <c r="H43" s="8"/>
    </row>
    <row r="44" spans="1:8" x14ac:dyDescent="0.25">
      <c r="A44" s="6"/>
      <c r="B44" s="89"/>
      <c r="C44" s="77" t="s">
        <v>53</v>
      </c>
      <c r="D44" s="78" t="s">
        <v>35</v>
      </c>
      <c r="E44" s="79">
        <v>20</v>
      </c>
      <c r="F44" s="90"/>
      <c r="G44" s="91"/>
      <c r="H44" s="8"/>
    </row>
    <row r="45" spans="1:8" x14ac:dyDescent="0.25">
      <c r="A45" s="6"/>
      <c r="B45" s="89"/>
      <c r="C45" s="77" t="s">
        <v>54</v>
      </c>
      <c r="D45" s="78" t="s">
        <v>21</v>
      </c>
      <c r="E45" s="79">
        <v>800</v>
      </c>
      <c r="F45" s="90"/>
      <c r="G45" s="91"/>
      <c r="H45" s="8"/>
    </row>
    <row r="46" spans="1:8" x14ac:dyDescent="0.25">
      <c r="A46" s="6"/>
      <c r="B46" s="89"/>
      <c r="C46" s="106" t="s">
        <v>55</v>
      </c>
      <c r="D46" s="78" t="s">
        <v>21</v>
      </c>
      <c r="E46" s="79">
        <v>800</v>
      </c>
      <c r="F46" s="90"/>
      <c r="G46" s="91"/>
      <c r="H46" s="8"/>
    </row>
    <row r="47" spans="1:8" x14ac:dyDescent="0.25">
      <c r="A47" s="6"/>
      <c r="B47" s="89"/>
      <c r="C47" s="106" t="s">
        <v>50</v>
      </c>
      <c r="D47" s="78" t="s">
        <v>2</v>
      </c>
      <c r="E47" s="79">
        <v>43</v>
      </c>
      <c r="F47" s="90"/>
      <c r="G47" s="91"/>
      <c r="H47" s="8"/>
    </row>
    <row r="48" spans="1:8" ht="15.75" thickBot="1" x14ac:dyDescent="0.3">
      <c r="A48" s="6"/>
      <c r="B48" s="62"/>
      <c r="C48" s="107" t="s">
        <v>51</v>
      </c>
      <c r="D48" s="63" t="s">
        <v>1</v>
      </c>
      <c r="E48" s="64">
        <v>40</v>
      </c>
      <c r="F48" s="96"/>
      <c r="G48" s="47"/>
      <c r="H48" s="8"/>
    </row>
    <row r="49" spans="1:17" ht="15.75" thickBot="1" x14ac:dyDescent="0.3">
      <c r="A49" s="6"/>
      <c r="B49" s="76">
        <v>5</v>
      </c>
      <c r="C49" s="128" t="s">
        <v>56</v>
      </c>
      <c r="D49" s="129"/>
      <c r="E49" s="129"/>
      <c r="F49" s="130"/>
      <c r="G49" s="115">
        <f>SUM(G50:G55)</f>
        <v>0</v>
      </c>
      <c r="H49" s="8"/>
    </row>
    <row r="50" spans="1:17" x14ac:dyDescent="0.25">
      <c r="A50" s="6"/>
      <c r="B50" s="59"/>
      <c r="C50" s="92" t="s">
        <v>10</v>
      </c>
      <c r="D50" s="93" t="s">
        <v>19</v>
      </c>
      <c r="E50" s="94">
        <v>3</v>
      </c>
      <c r="F50" s="84"/>
      <c r="G50" s="95"/>
      <c r="H50" s="8"/>
    </row>
    <row r="51" spans="1:17" x14ac:dyDescent="0.25">
      <c r="A51" s="6"/>
      <c r="B51" s="60"/>
      <c r="C51" s="21" t="s">
        <v>52</v>
      </c>
      <c r="D51" s="22" t="s">
        <v>44</v>
      </c>
      <c r="E51" s="23">
        <v>30</v>
      </c>
      <c r="F51" s="50"/>
      <c r="G51" s="61"/>
      <c r="H51" s="8"/>
    </row>
    <row r="52" spans="1:17" x14ac:dyDescent="0.25">
      <c r="A52" s="6"/>
      <c r="B52" s="60"/>
      <c r="C52" s="21" t="s">
        <v>57</v>
      </c>
      <c r="D52" s="22" t="s">
        <v>35</v>
      </c>
      <c r="E52" s="23">
        <v>10</v>
      </c>
      <c r="F52" s="50"/>
      <c r="G52" s="61"/>
      <c r="H52" s="8"/>
    </row>
    <row r="53" spans="1:17" x14ac:dyDescent="0.25">
      <c r="A53" s="6"/>
      <c r="B53" s="60"/>
      <c r="C53" s="21" t="s">
        <v>58</v>
      </c>
      <c r="D53" s="22" t="s">
        <v>3</v>
      </c>
      <c r="E53" s="23">
        <v>9</v>
      </c>
      <c r="F53" s="50"/>
      <c r="G53" s="61"/>
      <c r="H53" s="8"/>
    </row>
    <row r="54" spans="1:17" x14ac:dyDescent="0.25">
      <c r="A54" s="6"/>
      <c r="B54" s="60"/>
      <c r="C54" s="108" t="s">
        <v>60</v>
      </c>
      <c r="D54" s="22" t="s">
        <v>19</v>
      </c>
      <c r="E54" s="23">
        <v>3</v>
      </c>
      <c r="F54" s="50"/>
      <c r="G54" s="61"/>
      <c r="H54" s="8"/>
    </row>
    <row r="55" spans="1:17" ht="15.75" thickBot="1" x14ac:dyDescent="0.3">
      <c r="A55" s="6"/>
      <c r="B55" s="62"/>
      <c r="C55" s="107" t="s">
        <v>59</v>
      </c>
      <c r="D55" s="63" t="s">
        <v>44</v>
      </c>
      <c r="E55" s="64">
        <v>30</v>
      </c>
      <c r="F55" s="53"/>
      <c r="G55" s="47"/>
      <c r="H55" s="8"/>
    </row>
    <row r="56" spans="1:17" ht="15.75" thickBot="1" x14ac:dyDescent="0.3">
      <c r="A56" s="6"/>
      <c r="B56" s="76">
        <v>6</v>
      </c>
      <c r="C56" s="128" t="s">
        <v>61</v>
      </c>
      <c r="D56" s="131"/>
      <c r="E56" s="131"/>
      <c r="F56" s="132"/>
      <c r="G56" s="116">
        <f>SUM(G57:G60)</f>
        <v>0</v>
      </c>
      <c r="H56" s="8"/>
    </row>
    <row r="57" spans="1:17" x14ac:dyDescent="0.25">
      <c r="A57" s="6"/>
      <c r="B57" s="59"/>
      <c r="C57" s="99" t="s">
        <v>62</v>
      </c>
      <c r="D57" s="100" t="s">
        <v>3</v>
      </c>
      <c r="E57" s="101">
        <v>1</v>
      </c>
      <c r="F57" s="102"/>
      <c r="G57" s="95"/>
      <c r="H57" s="8"/>
      <c r="Q57" s="98"/>
    </row>
    <row r="58" spans="1:17" x14ac:dyDescent="0.25">
      <c r="A58" s="6"/>
      <c r="B58" s="60"/>
      <c r="C58" s="32" t="s">
        <v>63</v>
      </c>
      <c r="D58" s="33" t="s">
        <v>3</v>
      </c>
      <c r="E58" s="34">
        <v>1</v>
      </c>
      <c r="F58" s="35"/>
      <c r="G58" s="61"/>
      <c r="H58" s="8"/>
    </row>
    <row r="59" spans="1:17" x14ac:dyDescent="0.25">
      <c r="A59" s="6"/>
      <c r="B59" s="60"/>
      <c r="C59" s="32" t="s">
        <v>64</v>
      </c>
      <c r="D59" s="33" t="s">
        <v>9</v>
      </c>
      <c r="E59" s="34">
        <v>1</v>
      </c>
      <c r="F59" s="97"/>
      <c r="G59" s="61"/>
      <c r="H59" s="8"/>
    </row>
    <row r="60" spans="1:17" ht="15.75" thickBot="1" x14ac:dyDescent="0.3">
      <c r="A60" s="6"/>
      <c r="B60" s="62"/>
      <c r="C60" s="109" t="s">
        <v>65</v>
      </c>
      <c r="D60" s="103" t="s">
        <v>9</v>
      </c>
      <c r="E60" s="104">
        <v>1</v>
      </c>
      <c r="F60" s="105"/>
      <c r="G60" s="47"/>
      <c r="H60" s="8"/>
    </row>
    <row r="61" spans="1:17" ht="15.75" thickBot="1" x14ac:dyDescent="0.3">
      <c r="A61" s="6"/>
      <c r="B61" s="69">
        <v>7</v>
      </c>
      <c r="C61" s="133" t="s">
        <v>66</v>
      </c>
      <c r="D61" s="131"/>
      <c r="E61" s="131"/>
      <c r="F61" s="132"/>
      <c r="G61" s="117">
        <f>SUM(G62:G70)</f>
        <v>0</v>
      </c>
      <c r="H61" s="15"/>
    </row>
    <row r="62" spans="1:17" x14ac:dyDescent="0.25">
      <c r="A62" s="6"/>
      <c r="B62" s="39"/>
      <c r="C62" s="80" t="s">
        <v>34</v>
      </c>
      <c r="D62" s="81" t="s">
        <v>35</v>
      </c>
      <c r="E62" s="120">
        <v>25</v>
      </c>
      <c r="F62" s="121"/>
      <c r="G62" s="83"/>
      <c r="H62" s="15"/>
    </row>
    <row r="63" spans="1:17" x14ac:dyDescent="0.25">
      <c r="A63" s="6"/>
      <c r="B63" s="51"/>
      <c r="C63" s="16" t="s">
        <v>39</v>
      </c>
      <c r="D63" s="17" t="s">
        <v>3</v>
      </c>
      <c r="E63" s="19">
        <v>14</v>
      </c>
      <c r="F63" s="20"/>
      <c r="G63" s="52"/>
      <c r="H63" s="15"/>
    </row>
    <row r="64" spans="1:17" x14ac:dyDescent="0.25">
      <c r="A64" s="6"/>
      <c r="B64" s="51"/>
      <c r="C64" s="16" t="s">
        <v>36</v>
      </c>
      <c r="D64" s="17" t="s">
        <v>37</v>
      </c>
      <c r="E64" s="19">
        <v>1</v>
      </c>
      <c r="F64" s="20"/>
      <c r="G64" s="52"/>
      <c r="H64" s="15"/>
    </row>
    <row r="65" spans="1:8" x14ac:dyDescent="0.25">
      <c r="A65" s="6"/>
      <c r="B65" s="51"/>
      <c r="C65" s="16" t="s">
        <v>67</v>
      </c>
      <c r="D65" s="17" t="s">
        <v>3</v>
      </c>
      <c r="E65" s="19">
        <v>12</v>
      </c>
      <c r="F65" s="20"/>
      <c r="G65" s="52"/>
      <c r="H65" s="15"/>
    </row>
    <row r="66" spans="1:8" x14ac:dyDescent="0.25">
      <c r="A66" s="6"/>
      <c r="B66" s="51"/>
      <c r="C66" s="16" t="s">
        <v>40</v>
      </c>
      <c r="D66" s="17" t="s">
        <v>3</v>
      </c>
      <c r="E66" s="19">
        <v>5</v>
      </c>
      <c r="F66" s="20"/>
      <c r="G66" s="52"/>
      <c r="H66" s="15"/>
    </row>
    <row r="67" spans="1:8" x14ac:dyDescent="0.25">
      <c r="A67" s="6"/>
      <c r="B67" s="51"/>
      <c r="C67" s="16" t="s">
        <v>68</v>
      </c>
      <c r="D67" s="17" t="s">
        <v>3</v>
      </c>
      <c r="E67" s="19">
        <v>3</v>
      </c>
      <c r="F67" s="20"/>
      <c r="G67" s="52"/>
      <c r="H67" s="15"/>
    </row>
    <row r="68" spans="1:8" x14ac:dyDescent="0.25">
      <c r="A68" s="6"/>
      <c r="B68" s="51"/>
      <c r="C68" s="16" t="s">
        <v>72</v>
      </c>
      <c r="D68" s="17" t="s">
        <v>37</v>
      </c>
      <c r="E68" s="19">
        <v>4</v>
      </c>
      <c r="F68" s="20"/>
      <c r="G68" s="52"/>
      <c r="H68" s="15"/>
    </row>
    <row r="69" spans="1:8" x14ac:dyDescent="0.25">
      <c r="A69" s="6"/>
      <c r="B69" s="51"/>
      <c r="C69" s="16" t="s">
        <v>69</v>
      </c>
      <c r="D69" s="17" t="s">
        <v>35</v>
      </c>
      <c r="E69" s="19">
        <v>10</v>
      </c>
      <c r="F69" s="20"/>
      <c r="G69" s="52"/>
      <c r="H69" s="15"/>
    </row>
    <row r="70" spans="1:8" ht="15.75" thickBot="1" x14ac:dyDescent="0.3">
      <c r="A70" s="6"/>
      <c r="B70" s="42"/>
      <c r="C70" s="43" t="s">
        <v>71</v>
      </c>
      <c r="D70" s="44" t="s">
        <v>9</v>
      </c>
      <c r="E70" s="45">
        <v>1</v>
      </c>
      <c r="F70" s="110"/>
      <c r="G70" s="47"/>
      <c r="H70" s="15"/>
    </row>
    <row r="71" spans="1:8" ht="15.75" thickBot="1" x14ac:dyDescent="0.3">
      <c r="A71" s="6"/>
      <c r="B71" s="69">
        <v>8</v>
      </c>
      <c r="C71" s="133" t="s">
        <v>77</v>
      </c>
      <c r="D71" s="134"/>
      <c r="E71" s="134"/>
      <c r="F71" s="135"/>
      <c r="G71" s="116">
        <f>SUM(G72+G73+G74+G75)</f>
        <v>0</v>
      </c>
      <c r="H71" s="15"/>
    </row>
    <row r="72" spans="1:8" x14ac:dyDescent="0.25">
      <c r="A72" s="6"/>
      <c r="B72" s="39"/>
      <c r="C72" s="80" t="s">
        <v>78</v>
      </c>
      <c r="D72" s="81" t="s">
        <v>21</v>
      </c>
      <c r="E72" s="120">
        <v>100</v>
      </c>
      <c r="F72" s="122"/>
      <c r="G72" s="95"/>
      <c r="H72" s="15"/>
    </row>
    <row r="73" spans="1:8" x14ac:dyDescent="0.25">
      <c r="A73" s="6"/>
      <c r="B73" s="51"/>
      <c r="C73" s="16" t="s">
        <v>79</v>
      </c>
      <c r="D73" s="17" t="s">
        <v>21</v>
      </c>
      <c r="E73" s="19">
        <v>40</v>
      </c>
      <c r="F73" s="36"/>
      <c r="G73" s="123"/>
      <c r="H73" s="15"/>
    </row>
    <row r="74" spans="1:8" x14ac:dyDescent="0.25">
      <c r="A74" s="6"/>
      <c r="B74" s="51"/>
      <c r="C74" s="16" t="s">
        <v>10</v>
      </c>
      <c r="D74" s="17" t="s">
        <v>19</v>
      </c>
      <c r="E74" s="19">
        <v>5</v>
      </c>
      <c r="F74" s="36"/>
      <c r="G74" s="61"/>
      <c r="H74" s="15"/>
    </row>
    <row r="75" spans="1:8" ht="15.75" thickBot="1" x14ac:dyDescent="0.3">
      <c r="A75" s="6"/>
      <c r="B75" s="42"/>
      <c r="C75" s="43" t="s">
        <v>80</v>
      </c>
      <c r="D75" s="44" t="s">
        <v>9</v>
      </c>
      <c r="E75" s="45">
        <v>1</v>
      </c>
      <c r="F75" s="110"/>
      <c r="G75" s="47"/>
      <c r="H75" s="15"/>
    </row>
    <row r="76" spans="1:8" x14ac:dyDescent="0.25">
      <c r="A76" s="6"/>
      <c r="B76" s="39">
        <v>9</v>
      </c>
      <c r="C76" s="136" t="s">
        <v>81</v>
      </c>
      <c r="D76" s="137"/>
      <c r="E76" s="137"/>
      <c r="F76" s="138"/>
      <c r="G76" s="125">
        <f>SUM(G77+G78+G79)</f>
        <v>0</v>
      </c>
      <c r="H76" s="15"/>
    </row>
    <row r="77" spans="1:8" x14ac:dyDescent="0.25">
      <c r="A77" s="6"/>
      <c r="B77" s="51"/>
      <c r="C77" s="16" t="s">
        <v>10</v>
      </c>
      <c r="D77" s="17" t="s">
        <v>19</v>
      </c>
      <c r="E77" s="19">
        <v>4</v>
      </c>
      <c r="F77" s="36"/>
      <c r="G77" s="61"/>
      <c r="H77" s="15"/>
    </row>
    <row r="78" spans="1:8" x14ac:dyDescent="0.25">
      <c r="A78" s="6"/>
      <c r="B78" s="51"/>
      <c r="C78" s="16" t="s">
        <v>82</v>
      </c>
      <c r="D78" s="17" t="s">
        <v>3</v>
      </c>
      <c r="E78" s="19">
        <v>15</v>
      </c>
      <c r="F78" s="36"/>
      <c r="G78" s="61"/>
      <c r="H78" s="15"/>
    </row>
    <row r="79" spans="1:8" ht="15.75" thickBot="1" x14ac:dyDescent="0.3">
      <c r="A79" s="6"/>
      <c r="B79" s="42"/>
      <c r="C79" s="124" t="s">
        <v>83</v>
      </c>
      <c r="D79" s="44" t="s">
        <v>3</v>
      </c>
      <c r="E79" s="45">
        <v>7</v>
      </c>
      <c r="F79" s="110"/>
      <c r="G79" s="47"/>
      <c r="H79" s="15"/>
    </row>
    <row r="80" spans="1:8" ht="21" thickBot="1" x14ac:dyDescent="0.35">
      <c r="A80" s="6"/>
      <c r="B80" s="24"/>
      <c r="C80" s="25"/>
      <c r="D80" s="26"/>
      <c r="E80" s="27"/>
      <c r="F80" s="118" t="s">
        <v>4</v>
      </c>
      <c r="G80" s="119">
        <f>SUM(G61+G49+G38+G30+G22+G8+G56+G71+G76)</f>
        <v>0</v>
      </c>
      <c r="H80" s="15"/>
    </row>
    <row r="81" spans="2:8" x14ac:dyDescent="0.25">
      <c r="B81" s="2"/>
      <c r="C81" s="5"/>
      <c r="D81" s="1"/>
      <c r="E81" s="3"/>
      <c r="F81" s="4"/>
      <c r="G81" s="4"/>
      <c r="H81" s="1"/>
    </row>
    <row r="82" spans="2:8" x14ac:dyDescent="0.25">
      <c r="B82" s="2"/>
      <c r="C82" s="11"/>
      <c r="D82" s="8"/>
      <c r="E82" s="3"/>
      <c r="F82" s="4"/>
      <c r="G82" s="4"/>
      <c r="H82" s="1"/>
    </row>
    <row r="83" spans="2:8" x14ac:dyDescent="0.25">
      <c r="C83" s="6"/>
      <c r="D83" s="6"/>
      <c r="E83" s="6"/>
      <c r="F83" s="6"/>
    </row>
    <row r="84" spans="2:8" x14ac:dyDescent="0.25">
      <c r="C84" s="6" t="s">
        <v>8</v>
      </c>
      <c r="D84" s="6"/>
      <c r="E84" s="6" t="s">
        <v>11</v>
      </c>
      <c r="F84" s="6"/>
    </row>
    <row r="85" spans="2:8" x14ac:dyDescent="0.25">
      <c r="C85" s="28"/>
      <c r="D85" s="6"/>
      <c r="E85" s="28" t="s">
        <v>85</v>
      </c>
      <c r="F85" s="28"/>
      <c r="G85" s="37"/>
    </row>
    <row r="86" spans="2:8" x14ac:dyDescent="0.25">
      <c r="C86" s="6"/>
      <c r="D86" s="6"/>
      <c r="E86" s="6"/>
      <c r="F86" s="6"/>
    </row>
    <row r="87" spans="2:8" x14ac:dyDescent="0.25">
      <c r="C87" s="6"/>
      <c r="D87" s="6"/>
    </row>
  </sheetData>
  <mergeCells count="11">
    <mergeCell ref="C38:F38"/>
    <mergeCell ref="C5:G5"/>
    <mergeCell ref="C6:E6"/>
    <mergeCell ref="C8:F8"/>
    <mergeCell ref="C22:F22"/>
    <mergeCell ref="C30:F30"/>
    <mergeCell ref="C49:F49"/>
    <mergeCell ref="C56:F56"/>
    <mergeCell ref="C61:F61"/>
    <mergeCell ref="C71:F71"/>
    <mergeCell ref="C76:F76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61" zoomScale="110" zoomScaleNormal="110" workbookViewId="0">
      <selection activeCell="C84" sqref="C84"/>
    </sheetView>
  </sheetViews>
  <sheetFormatPr defaultRowHeight="15" x14ac:dyDescent="0.25"/>
  <cols>
    <col min="1" max="1" width="5.28515625" customWidth="1"/>
    <col min="2" max="2" width="6" customWidth="1"/>
    <col min="3" max="3" width="58.140625" customWidth="1"/>
    <col min="4" max="4" width="7" customWidth="1"/>
    <col min="5" max="5" width="12" customWidth="1"/>
    <col min="6" max="6" width="14" customWidth="1"/>
    <col min="7" max="7" width="18.5703125" customWidth="1"/>
    <col min="11" max="11" width="10.28515625" bestFit="1" customWidth="1"/>
  </cols>
  <sheetData>
    <row r="1" spans="1:11" x14ac:dyDescent="0.25">
      <c r="A1" s="28"/>
      <c r="B1" s="111"/>
      <c r="C1" s="111"/>
      <c r="D1" s="6"/>
      <c r="E1" s="6"/>
      <c r="F1" s="6"/>
      <c r="G1" s="6"/>
      <c r="H1" s="6"/>
    </row>
    <row r="2" spans="1:11" x14ac:dyDescent="0.25">
      <c r="A2" s="28"/>
      <c r="B2" s="111"/>
      <c r="C2" s="111"/>
      <c r="D2" s="6"/>
      <c r="E2" s="6"/>
      <c r="F2" s="6"/>
      <c r="G2" s="6"/>
      <c r="H2" s="6"/>
    </row>
    <row r="3" spans="1:11" x14ac:dyDescent="0.25">
      <c r="A3" s="28"/>
      <c r="B3" s="112"/>
      <c r="C3" s="113"/>
      <c r="D3" s="8"/>
      <c r="E3" s="9"/>
      <c r="F3" s="10"/>
      <c r="G3" s="10"/>
      <c r="H3" s="8"/>
    </row>
    <row r="4" spans="1:11" ht="18.75" x14ac:dyDescent="0.3">
      <c r="A4" s="6"/>
      <c r="B4" s="7"/>
      <c r="C4" s="38" t="s">
        <v>84</v>
      </c>
      <c r="E4" s="9"/>
      <c r="F4" s="10"/>
      <c r="G4" s="10"/>
      <c r="H4" s="8"/>
    </row>
    <row r="5" spans="1:11" ht="9" customHeight="1" x14ac:dyDescent="0.3">
      <c r="A5" s="6"/>
      <c r="B5" s="12"/>
      <c r="C5" s="139"/>
      <c r="D5" s="139"/>
      <c r="E5" s="139"/>
      <c r="F5" s="139"/>
      <c r="G5" s="139"/>
      <c r="H5" s="13"/>
    </row>
    <row r="6" spans="1:11" ht="18.75" x14ac:dyDescent="0.3">
      <c r="A6" s="6"/>
      <c r="B6" s="12"/>
      <c r="C6" s="140" t="s">
        <v>12</v>
      </c>
      <c r="D6" s="141"/>
      <c r="E6" s="141"/>
      <c r="F6" s="14"/>
      <c r="G6" s="14"/>
      <c r="H6" s="13"/>
    </row>
    <row r="7" spans="1:11" ht="4.5" customHeight="1" thickBot="1" x14ac:dyDescent="0.35">
      <c r="A7" s="6"/>
      <c r="B7" s="12"/>
      <c r="C7" s="14"/>
      <c r="D7" s="14"/>
      <c r="E7" s="14"/>
      <c r="F7" s="14"/>
      <c r="G7" s="14"/>
      <c r="H7" s="13"/>
    </row>
    <row r="8" spans="1:11" ht="15.75" thickBot="1" x14ac:dyDescent="0.3">
      <c r="A8" s="6"/>
      <c r="B8" s="69">
        <v>1</v>
      </c>
      <c r="C8" s="133" t="s">
        <v>13</v>
      </c>
      <c r="D8" s="142"/>
      <c r="E8" s="142"/>
      <c r="F8" s="143"/>
      <c r="G8" s="70">
        <f>SUM(G10:G21)</f>
        <v>71231</v>
      </c>
      <c r="H8" s="15"/>
    </row>
    <row r="9" spans="1:11" x14ac:dyDescent="0.25">
      <c r="A9" s="6"/>
      <c r="B9" s="65"/>
      <c r="C9" s="66"/>
      <c r="D9" s="67" t="s">
        <v>6</v>
      </c>
      <c r="E9" s="67" t="s">
        <v>7</v>
      </c>
      <c r="F9" s="68" t="s">
        <v>5</v>
      </c>
      <c r="G9" s="114"/>
      <c r="H9" s="15"/>
    </row>
    <row r="10" spans="1:11" x14ac:dyDescent="0.25">
      <c r="A10" s="6"/>
      <c r="B10" s="40"/>
      <c r="C10" s="29" t="s">
        <v>14</v>
      </c>
      <c r="D10" s="30" t="s">
        <v>3</v>
      </c>
      <c r="E10" s="31">
        <v>4830</v>
      </c>
      <c r="F10" s="48">
        <v>5.2</v>
      </c>
      <c r="G10" s="41">
        <f>F10*E10</f>
        <v>25116</v>
      </c>
      <c r="H10" s="15"/>
    </row>
    <row r="11" spans="1:11" x14ac:dyDescent="0.25">
      <c r="A11" s="6"/>
      <c r="B11" s="40"/>
      <c r="C11" s="29" t="s">
        <v>15</v>
      </c>
      <c r="D11" s="30" t="s">
        <v>3</v>
      </c>
      <c r="E11" s="31">
        <v>180</v>
      </c>
      <c r="F11" s="48">
        <v>38</v>
      </c>
      <c r="G11" s="41">
        <f>F11*E11</f>
        <v>6840</v>
      </c>
      <c r="H11" s="15"/>
      <c r="K11" s="127"/>
    </row>
    <row r="12" spans="1:11" x14ac:dyDescent="0.25">
      <c r="A12" s="6"/>
      <c r="B12" s="40"/>
      <c r="C12" s="29" t="s">
        <v>16</v>
      </c>
      <c r="D12" s="30" t="s">
        <v>17</v>
      </c>
      <c r="E12" s="31">
        <v>30</v>
      </c>
      <c r="F12" s="48">
        <v>110</v>
      </c>
      <c r="G12" s="41">
        <f>F12*E12</f>
        <v>3300</v>
      </c>
      <c r="H12" s="15"/>
    </row>
    <row r="13" spans="1:11" x14ac:dyDescent="0.25">
      <c r="A13" s="6"/>
      <c r="B13" s="40"/>
      <c r="C13" s="29" t="s">
        <v>18</v>
      </c>
      <c r="D13" s="30" t="s">
        <v>19</v>
      </c>
      <c r="E13" s="31">
        <v>3</v>
      </c>
      <c r="F13" s="48">
        <v>1000</v>
      </c>
      <c r="G13" s="41">
        <f>F13*E13</f>
        <v>3000</v>
      </c>
      <c r="H13" s="15"/>
    </row>
    <row r="14" spans="1:11" x14ac:dyDescent="0.25">
      <c r="A14" s="6"/>
      <c r="B14" s="40"/>
      <c r="C14" s="29" t="s">
        <v>20</v>
      </c>
      <c r="D14" s="30" t="s">
        <v>21</v>
      </c>
      <c r="E14" s="31">
        <v>30</v>
      </c>
      <c r="F14" s="48">
        <v>8</v>
      </c>
      <c r="G14" s="41">
        <f>F14*E14</f>
        <v>240</v>
      </c>
      <c r="H14" s="15"/>
    </row>
    <row r="15" spans="1:11" x14ac:dyDescent="0.25">
      <c r="A15" s="6"/>
      <c r="B15" s="40"/>
      <c r="C15" s="29" t="s">
        <v>22</v>
      </c>
      <c r="D15" s="30" t="s">
        <v>2</v>
      </c>
      <c r="E15" s="31">
        <v>75</v>
      </c>
      <c r="F15" s="48">
        <v>22</v>
      </c>
      <c r="G15" s="41">
        <f t="shared" ref="G15:G20" si="0">F15*E15</f>
        <v>1650</v>
      </c>
      <c r="H15" s="15"/>
    </row>
    <row r="16" spans="1:11" x14ac:dyDescent="0.25">
      <c r="A16" s="6"/>
      <c r="B16" s="40"/>
      <c r="C16" s="29" t="s">
        <v>23</v>
      </c>
      <c r="D16" s="30" t="s">
        <v>3</v>
      </c>
      <c r="E16" s="31">
        <v>75</v>
      </c>
      <c r="F16" s="48">
        <v>17</v>
      </c>
      <c r="G16" s="41">
        <f t="shared" si="0"/>
        <v>1275</v>
      </c>
      <c r="H16" s="15"/>
    </row>
    <row r="17" spans="1:8" x14ac:dyDescent="0.25">
      <c r="A17" s="6"/>
      <c r="B17" s="40"/>
      <c r="C17" s="29" t="s">
        <v>24</v>
      </c>
      <c r="D17" s="30" t="s">
        <v>3</v>
      </c>
      <c r="E17" s="31">
        <v>10</v>
      </c>
      <c r="F17" s="48">
        <v>100</v>
      </c>
      <c r="G17" s="41">
        <f t="shared" si="0"/>
        <v>1000</v>
      </c>
      <c r="H17" s="15"/>
    </row>
    <row r="18" spans="1:8" x14ac:dyDescent="0.25">
      <c r="A18" s="6"/>
      <c r="B18" s="40"/>
      <c r="C18" s="29" t="s">
        <v>25</v>
      </c>
      <c r="D18" s="30" t="s">
        <v>2</v>
      </c>
      <c r="E18" s="31">
        <v>35</v>
      </c>
      <c r="F18" s="48">
        <v>22</v>
      </c>
      <c r="G18" s="41">
        <f t="shared" si="0"/>
        <v>770</v>
      </c>
      <c r="H18" s="15"/>
    </row>
    <row r="19" spans="1:8" x14ac:dyDescent="0.25">
      <c r="A19" s="6"/>
      <c r="B19" s="40"/>
      <c r="C19" s="29" t="s">
        <v>26</v>
      </c>
      <c r="D19" s="30" t="s">
        <v>27</v>
      </c>
      <c r="E19" s="31">
        <v>40</v>
      </c>
      <c r="F19" s="48">
        <v>16</v>
      </c>
      <c r="G19" s="41">
        <f t="shared" si="0"/>
        <v>640</v>
      </c>
      <c r="H19" s="15"/>
    </row>
    <row r="20" spans="1:8" x14ac:dyDescent="0.25">
      <c r="A20" s="6"/>
      <c r="B20" s="40"/>
      <c r="C20" s="29" t="s">
        <v>28</v>
      </c>
      <c r="D20" s="30" t="s">
        <v>2</v>
      </c>
      <c r="E20" s="31">
        <v>10</v>
      </c>
      <c r="F20" s="48">
        <v>40</v>
      </c>
      <c r="G20" s="41">
        <f t="shared" si="0"/>
        <v>400</v>
      </c>
      <c r="H20" s="15"/>
    </row>
    <row r="21" spans="1:8" ht="24.75" thickBot="1" x14ac:dyDescent="0.3">
      <c r="A21" s="6"/>
      <c r="B21" s="42"/>
      <c r="C21" s="43" t="s">
        <v>29</v>
      </c>
      <c r="D21" s="44" t="s">
        <v>1</v>
      </c>
      <c r="E21" s="45">
        <v>270</v>
      </c>
      <c r="F21" s="49">
        <v>100</v>
      </c>
      <c r="G21" s="47">
        <f>F21*E21</f>
        <v>27000</v>
      </c>
      <c r="H21" s="15"/>
    </row>
    <row r="22" spans="1:8" ht="15.75" thickBot="1" x14ac:dyDescent="0.3">
      <c r="A22" s="6"/>
      <c r="B22" s="69">
        <v>2</v>
      </c>
      <c r="C22" s="133" t="s">
        <v>30</v>
      </c>
      <c r="D22" s="144"/>
      <c r="E22" s="144"/>
      <c r="F22" s="144"/>
      <c r="G22" s="70">
        <f>SUM(G23:G29)</f>
        <v>36798</v>
      </c>
      <c r="H22" s="15"/>
    </row>
    <row r="23" spans="1:8" x14ac:dyDescent="0.25">
      <c r="A23" s="6"/>
      <c r="B23" s="55"/>
      <c r="C23" s="71" t="s">
        <v>32</v>
      </c>
      <c r="D23" s="72" t="s">
        <v>33</v>
      </c>
      <c r="E23" s="73">
        <v>120</v>
      </c>
      <c r="F23" s="74">
        <v>80</v>
      </c>
      <c r="G23" s="75">
        <f>F23*E23</f>
        <v>9600</v>
      </c>
      <c r="H23" s="15"/>
    </row>
    <row r="24" spans="1:8" x14ac:dyDescent="0.25">
      <c r="A24" s="6"/>
      <c r="B24" s="51"/>
      <c r="C24" s="16" t="s">
        <v>34</v>
      </c>
      <c r="D24" s="17" t="s">
        <v>35</v>
      </c>
      <c r="E24" s="19">
        <v>300</v>
      </c>
      <c r="F24" s="50">
        <v>23</v>
      </c>
      <c r="G24" s="52">
        <f>F24*E24</f>
        <v>6900</v>
      </c>
      <c r="H24" s="15"/>
    </row>
    <row r="25" spans="1:8" x14ac:dyDescent="0.25">
      <c r="A25" s="6"/>
      <c r="B25" s="51"/>
      <c r="C25" s="16" t="s">
        <v>36</v>
      </c>
      <c r="D25" s="17" t="s">
        <v>37</v>
      </c>
      <c r="E25" s="19">
        <v>6</v>
      </c>
      <c r="F25" s="50">
        <v>135</v>
      </c>
      <c r="G25" s="52">
        <f t="shared" ref="G25:G28" si="1">F25*E25</f>
        <v>810</v>
      </c>
      <c r="H25" s="15"/>
    </row>
    <row r="26" spans="1:8" x14ac:dyDescent="0.25">
      <c r="A26" s="6"/>
      <c r="B26" s="51"/>
      <c r="C26" s="16" t="s">
        <v>38</v>
      </c>
      <c r="D26" s="17" t="s">
        <v>3</v>
      </c>
      <c r="E26" s="19">
        <v>800</v>
      </c>
      <c r="F26" s="50">
        <v>1.7</v>
      </c>
      <c r="G26" s="52">
        <f t="shared" si="1"/>
        <v>1360</v>
      </c>
      <c r="H26" s="15"/>
    </row>
    <row r="27" spans="1:8" x14ac:dyDescent="0.25">
      <c r="A27" s="6"/>
      <c r="B27" s="51"/>
      <c r="C27" s="16" t="s">
        <v>39</v>
      </c>
      <c r="D27" s="17" t="s">
        <v>3</v>
      </c>
      <c r="E27" s="19">
        <v>120</v>
      </c>
      <c r="F27" s="50">
        <v>5</v>
      </c>
      <c r="G27" s="52">
        <f t="shared" si="1"/>
        <v>600</v>
      </c>
      <c r="H27" s="15"/>
    </row>
    <row r="28" spans="1:8" x14ac:dyDescent="0.25">
      <c r="A28" s="6"/>
      <c r="B28" s="51"/>
      <c r="C28" s="16" t="s">
        <v>40</v>
      </c>
      <c r="D28" s="17" t="s">
        <v>3</v>
      </c>
      <c r="E28" s="19">
        <v>61</v>
      </c>
      <c r="F28" s="50">
        <v>248</v>
      </c>
      <c r="G28" s="52">
        <f t="shared" si="1"/>
        <v>15128</v>
      </c>
      <c r="H28" s="15"/>
    </row>
    <row r="29" spans="1:8" ht="16.5" customHeight="1" thickBot="1" x14ac:dyDescent="0.3">
      <c r="A29" s="6"/>
      <c r="B29" s="42"/>
      <c r="C29" s="43" t="s">
        <v>31</v>
      </c>
      <c r="D29" s="44" t="s">
        <v>1</v>
      </c>
      <c r="E29" s="45">
        <v>30</v>
      </c>
      <c r="F29" s="53">
        <v>80</v>
      </c>
      <c r="G29" s="46">
        <f>F29*E29</f>
        <v>2400</v>
      </c>
      <c r="H29" s="15"/>
    </row>
    <row r="30" spans="1:8" ht="15.75" thickBot="1" x14ac:dyDescent="0.3">
      <c r="A30" s="6"/>
      <c r="B30" s="69">
        <v>3</v>
      </c>
      <c r="C30" s="133" t="s">
        <v>73</v>
      </c>
      <c r="D30" s="144"/>
      <c r="E30" s="144"/>
      <c r="F30" s="144"/>
      <c r="G30" s="70">
        <f>SUM(G31:G37)</f>
        <v>63450</v>
      </c>
      <c r="H30" s="15"/>
    </row>
    <row r="31" spans="1:8" x14ac:dyDescent="0.25">
      <c r="A31" s="6"/>
      <c r="B31" s="39"/>
      <c r="C31" s="80" t="s">
        <v>45</v>
      </c>
      <c r="D31" s="81" t="s">
        <v>3</v>
      </c>
      <c r="E31" s="82">
        <v>30</v>
      </c>
      <c r="F31" s="84">
        <v>110</v>
      </c>
      <c r="G31" s="83">
        <f t="shared" ref="G31:G36" si="2">F31*E31</f>
        <v>3300</v>
      </c>
      <c r="H31" s="15"/>
    </row>
    <row r="32" spans="1:8" x14ac:dyDescent="0.25">
      <c r="A32" s="6"/>
      <c r="B32" s="51"/>
      <c r="C32" s="16" t="s">
        <v>10</v>
      </c>
      <c r="D32" s="17" t="s">
        <v>19</v>
      </c>
      <c r="E32" s="18">
        <v>37</v>
      </c>
      <c r="F32" s="85">
        <v>300</v>
      </c>
      <c r="G32" s="52">
        <f t="shared" si="2"/>
        <v>11100</v>
      </c>
      <c r="H32" s="15"/>
    </row>
    <row r="33" spans="1:8" x14ac:dyDescent="0.25">
      <c r="A33" s="6"/>
      <c r="B33" s="86"/>
      <c r="C33" s="56" t="s">
        <v>46</v>
      </c>
      <c r="D33" s="57" t="s">
        <v>47</v>
      </c>
      <c r="E33" s="58">
        <v>60</v>
      </c>
      <c r="F33" s="87">
        <v>100</v>
      </c>
      <c r="G33" s="88">
        <f t="shared" si="2"/>
        <v>6000</v>
      </c>
      <c r="H33" s="15"/>
    </row>
    <row r="34" spans="1:8" x14ac:dyDescent="0.25">
      <c r="A34" s="6"/>
      <c r="B34" s="86"/>
      <c r="C34" s="56" t="s">
        <v>74</v>
      </c>
      <c r="D34" s="57" t="s">
        <v>21</v>
      </c>
      <c r="E34" s="58">
        <v>100</v>
      </c>
      <c r="F34" s="87">
        <v>30</v>
      </c>
      <c r="G34" s="88">
        <f t="shared" si="2"/>
        <v>3000</v>
      </c>
      <c r="H34" s="15"/>
    </row>
    <row r="35" spans="1:8" x14ac:dyDescent="0.25">
      <c r="A35" s="6"/>
      <c r="B35" s="86"/>
      <c r="C35" s="56" t="s">
        <v>76</v>
      </c>
      <c r="D35" s="57" t="s">
        <v>3</v>
      </c>
      <c r="E35" s="58">
        <v>35</v>
      </c>
      <c r="F35" s="87">
        <v>150</v>
      </c>
      <c r="G35" s="88">
        <f t="shared" si="2"/>
        <v>5250</v>
      </c>
      <c r="H35" s="15"/>
    </row>
    <row r="36" spans="1:8" x14ac:dyDescent="0.25">
      <c r="A36" s="6"/>
      <c r="B36" s="86"/>
      <c r="C36" s="56" t="s">
        <v>75</v>
      </c>
      <c r="D36" s="57" t="s">
        <v>3</v>
      </c>
      <c r="E36" s="58">
        <v>8</v>
      </c>
      <c r="F36" s="87">
        <v>1800</v>
      </c>
      <c r="G36" s="88">
        <f t="shared" si="2"/>
        <v>14400</v>
      </c>
      <c r="H36" s="15"/>
    </row>
    <row r="37" spans="1:8" ht="15.75" customHeight="1" thickBot="1" x14ac:dyDescent="0.3">
      <c r="A37" s="6"/>
      <c r="B37" s="42"/>
      <c r="C37" s="43" t="s">
        <v>48</v>
      </c>
      <c r="D37" s="44" t="s">
        <v>44</v>
      </c>
      <c r="E37" s="54">
        <v>340</v>
      </c>
      <c r="F37" s="53">
        <v>60</v>
      </c>
      <c r="G37" s="46">
        <f>F37*E37</f>
        <v>20400</v>
      </c>
      <c r="H37" s="15"/>
    </row>
    <row r="38" spans="1:8" ht="15" customHeight="1" thickBot="1" x14ac:dyDescent="0.3">
      <c r="A38" s="6"/>
      <c r="B38" s="76">
        <v>4</v>
      </c>
      <c r="C38" s="128" t="s">
        <v>49</v>
      </c>
      <c r="D38" s="129"/>
      <c r="E38" s="129"/>
      <c r="F38" s="129"/>
      <c r="G38" s="115">
        <f>SUM(G39:G48)</f>
        <v>26240</v>
      </c>
      <c r="H38" s="8"/>
    </row>
    <row r="39" spans="1:8" x14ac:dyDescent="0.25">
      <c r="A39" s="6"/>
      <c r="B39" s="59"/>
      <c r="C39" s="92" t="s">
        <v>10</v>
      </c>
      <c r="D39" s="93" t="s">
        <v>0</v>
      </c>
      <c r="E39" s="94">
        <v>5</v>
      </c>
      <c r="F39" s="84">
        <v>300</v>
      </c>
      <c r="G39" s="95">
        <f t="shared" ref="G39:G48" si="3">F39*E39</f>
        <v>1500</v>
      </c>
      <c r="H39" s="8"/>
    </row>
    <row r="40" spans="1:8" x14ac:dyDescent="0.25">
      <c r="A40" s="6"/>
      <c r="B40" s="60"/>
      <c r="C40" s="21" t="s">
        <v>41</v>
      </c>
      <c r="D40" s="22" t="s">
        <v>3</v>
      </c>
      <c r="E40" s="23">
        <v>22</v>
      </c>
      <c r="F40" s="50">
        <v>70</v>
      </c>
      <c r="G40" s="61">
        <f t="shared" si="3"/>
        <v>1540</v>
      </c>
      <c r="H40" s="8"/>
    </row>
    <row r="41" spans="1:8" ht="14.25" customHeight="1" x14ac:dyDescent="0.25">
      <c r="A41" s="6"/>
      <c r="B41" s="60"/>
      <c r="C41" s="21" t="s">
        <v>42</v>
      </c>
      <c r="D41" s="22" t="s">
        <v>3</v>
      </c>
      <c r="E41" s="23">
        <v>22</v>
      </c>
      <c r="F41" s="50">
        <v>80</v>
      </c>
      <c r="G41" s="61">
        <f t="shared" si="3"/>
        <v>1760</v>
      </c>
      <c r="H41" s="8"/>
    </row>
    <row r="42" spans="1:8" x14ac:dyDescent="0.25">
      <c r="A42" s="6"/>
      <c r="B42" s="60"/>
      <c r="C42" s="21" t="s">
        <v>43</v>
      </c>
      <c r="D42" s="22" t="s">
        <v>3</v>
      </c>
      <c r="E42" s="23">
        <v>22</v>
      </c>
      <c r="F42" s="50">
        <v>5</v>
      </c>
      <c r="G42" s="61">
        <f t="shared" si="3"/>
        <v>110</v>
      </c>
      <c r="H42" s="8"/>
    </row>
    <row r="43" spans="1:8" x14ac:dyDescent="0.25">
      <c r="A43" s="6"/>
      <c r="B43" s="89"/>
      <c r="C43" s="77" t="s">
        <v>52</v>
      </c>
      <c r="D43" s="78" t="s">
        <v>44</v>
      </c>
      <c r="E43" s="79">
        <v>40</v>
      </c>
      <c r="F43" s="90">
        <v>70</v>
      </c>
      <c r="G43" s="91">
        <f t="shared" si="3"/>
        <v>2800</v>
      </c>
      <c r="H43" s="8"/>
    </row>
    <row r="44" spans="1:8" x14ac:dyDescent="0.25">
      <c r="A44" s="6"/>
      <c r="B44" s="89"/>
      <c r="C44" s="77" t="s">
        <v>53</v>
      </c>
      <c r="D44" s="78" t="s">
        <v>35</v>
      </c>
      <c r="E44" s="79">
        <v>20</v>
      </c>
      <c r="F44" s="90">
        <v>40</v>
      </c>
      <c r="G44" s="91">
        <f t="shared" si="3"/>
        <v>800</v>
      </c>
      <c r="H44" s="8"/>
    </row>
    <row r="45" spans="1:8" x14ac:dyDescent="0.25">
      <c r="A45" s="6"/>
      <c r="B45" s="89"/>
      <c r="C45" s="77" t="s">
        <v>54</v>
      </c>
      <c r="D45" s="78" t="s">
        <v>21</v>
      </c>
      <c r="E45" s="79">
        <v>800</v>
      </c>
      <c r="F45" s="90">
        <v>5.0999999999999996</v>
      </c>
      <c r="G45" s="91">
        <f t="shared" si="3"/>
        <v>4079.9999999999995</v>
      </c>
      <c r="H45" s="8"/>
    </row>
    <row r="46" spans="1:8" x14ac:dyDescent="0.25">
      <c r="A46" s="6"/>
      <c r="B46" s="89"/>
      <c r="C46" s="106" t="s">
        <v>55</v>
      </c>
      <c r="D46" s="78" t="s">
        <v>21</v>
      </c>
      <c r="E46" s="79">
        <v>800</v>
      </c>
      <c r="F46" s="90">
        <v>5</v>
      </c>
      <c r="G46" s="91">
        <f t="shared" si="3"/>
        <v>4000</v>
      </c>
      <c r="H46" s="8"/>
    </row>
    <row r="47" spans="1:8" x14ac:dyDescent="0.25">
      <c r="A47" s="6"/>
      <c r="B47" s="89"/>
      <c r="C47" s="106" t="s">
        <v>50</v>
      </c>
      <c r="D47" s="78" t="s">
        <v>2</v>
      </c>
      <c r="E47" s="79">
        <v>43</v>
      </c>
      <c r="F47" s="90">
        <v>150</v>
      </c>
      <c r="G47" s="91">
        <f t="shared" si="3"/>
        <v>6450</v>
      </c>
      <c r="H47" s="8"/>
    </row>
    <row r="48" spans="1:8" ht="15.75" thickBot="1" x14ac:dyDescent="0.3">
      <c r="A48" s="6"/>
      <c r="B48" s="62"/>
      <c r="C48" s="107" t="s">
        <v>51</v>
      </c>
      <c r="D48" s="63" t="s">
        <v>1</v>
      </c>
      <c r="E48" s="64">
        <v>40</v>
      </c>
      <c r="F48" s="96">
        <v>80</v>
      </c>
      <c r="G48" s="47">
        <f t="shared" si="3"/>
        <v>3200</v>
      </c>
      <c r="H48" s="8"/>
    </row>
    <row r="49" spans="1:17" ht="15.75" thickBot="1" x14ac:dyDescent="0.3">
      <c r="A49" s="6"/>
      <c r="B49" s="76">
        <v>5</v>
      </c>
      <c r="C49" s="128" t="s">
        <v>56</v>
      </c>
      <c r="D49" s="129"/>
      <c r="E49" s="129"/>
      <c r="F49" s="130"/>
      <c r="G49" s="115">
        <f>SUM(G50:G55)</f>
        <v>6385</v>
      </c>
      <c r="H49" s="8"/>
    </row>
    <row r="50" spans="1:17" x14ac:dyDescent="0.25">
      <c r="A50" s="6"/>
      <c r="B50" s="59"/>
      <c r="C50" s="92" t="s">
        <v>10</v>
      </c>
      <c r="D50" s="93" t="s">
        <v>19</v>
      </c>
      <c r="E50" s="94">
        <v>3</v>
      </c>
      <c r="F50" s="84">
        <v>300</v>
      </c>
      <c r="G50" s="95">
        <f t="shared" ref="G50:G55" si="4">F50*E50</f>
        <v>900</v>
      </c>
      <c r="H50" s="8"/>
    </row>
    <row r="51" spans="1:17" x14ac:dyDescent="0.25">
      <c r="A51" s="6"/>
      <c r="B51" s="60"/>
      <c r="C51" s="21" t="s">
        <v>52</v>
      </c>
      <c r="D51" s="22" t="s">
        <v>44</v>
      </c>
      <c r="E51" s="23">
        <v>30</v>
      </c>
      <c r="F51" s="50">
        <v>70</v>
      </c>
      <c r="G51" s="61">
        <f t="shared" si="4"/>
        <v>2100</v>
      </c>
      <c r="H51" s="8"/>
    </row>
    <row r="52" spans="1:17" x14ac:dyDescent="0.25">
      <c r="A52" s="6"/>
      <c r="B52" s="60"/>
      <c r="C52" s="21" t="s">
        <v>57</v>
      </c>
      <c r="D52" s="22" t="s">
        <v>35</v>
      </c>
      <c r="E52" s="23">
        <v>10</v>
      </c>
      <c r="F52" s="50">
        <v>40</v>
      </c>
      <c r="G52" s="61">
        <f t="shared" si="4"/>
        <v>400</v>
      </c>
      <c r="H52" s="8"/>
    </row>
    <row r="53" spans="1:17" x14ac:dyDescent="0.25">
      <c r="A53" s="6"/>
      <c r="B53" s="60"/>
      <c r="C53" s="21" t="s">
        <v>58</v>
      </c>
      <c r="D53" s="22" t="s">
        <v>3</v>
      </c>
      <c r="E53" s="23">
        <v>9</v>
      </c>
      <c r="F53" s="50">
        <v>25</v>
      </c>
      <c r="G53" s="61">
        <f t="shared" si="4"/>
        <v>225</v>
      </c>
      <c r="H53" s="8"/>
    </row>
    <row r="54" spans="1:17" x14ac:dyDescent="0.25">
      <c r="A54" s="6"/>
      <c r="B54" s="60"/>
      <c r="C54" s="108" t="s">
        <v>60</v>
      </c>
      <c r="D54" s="22" t="s">
        <v>19</v>
      </c>
      <c r="E54" s="23">
        <v>3</v>
      </c>
      <c r="F54" s="50">
        <v>120</v>
      </c>
      <c r="G54" s="61">
        <f t="shared" si="4"/>
        <v>360</v>
      </c>
      <c r="H54" s="8"/>
    </row>
    <row r="55" spans="1:17" ht="15.75" thickBot="1" x14ac:dyDescent="0.3">
      <c r="A55" s="6"/>
      <c r="B55" s="62"/>
      <c r="C55" s="107" t="s">
        <v>59</v>
      </c>
      <c r="D55" s="63" t="s">
        <v>44</v>
      </c>
      <c r="E55" s="64">
        <v>30</v>
      </c>
      <c r="F55" s="53">
        <v>80</v>
      </c>
      <c r="G55" s="47">
        <f t="shared" si="4"/>
        <v>2400</v>
      </c>
      <c r="H55" s="8"/>
    </row>
    <row r="56" spans="1:17" ht="15.75" thickBot="1" x14ac:dyDescent="0.3">
      <c r="A56" s="6"/>
      <c r="B56" s="76">
        <v>6</v>
      </c>
      <c r="C56" s="128" t="s">
        <v>61</v>
      </c>
      <c r="D56" s="131"/>
      <c r="E56" s="131"/>
      <c r="F56" s="132"/>
      <c r="G56" s="116">
        <f>SUM(G57:G60)</f>
        <v>23900</v>
      </c>
      <c r="H56" s="8"/>
    </row>
    <row r="57" spans="1:17" x14ac:dyDescent="0.25">
      <c r="A57" s="6"/>
      <c r="B57" s="59"/>
      <c r="C57" s="99" t="s">
        <v>62</v>
      </c>
      <c r="D57" s="100" t="s">
        <v>3</v>
      </c>
      <c r="E57" s="101">
        <v>1</v>
      </c>
      <c r="F57" s="102">
        <v>15000</v>
      </c>
      <c r="G57" s="95">
        <f>F57*E57</f>
        <v>15000</v>
      </c>
      <c r="H57" s="8"/>
      <c r="Q57" s="98"/>
    </row>
    <row r="58" spans="1:17" x14ac:dyDescent="0.25">
      <c r="A58" s="6"/>
      <c r="B58" s="60"/>
      <c r="C58" s="32" t="s">
        <v>63</v>
      </c>
      <c r="D58" s="33" t="s">
        <v>3</v>
      </c>
      <c r="E58" s="34">
        <v>1</v>
      </c>
      <c r="F58" s="35">
        <v>1400</v>
      </c>
      <c r="G58" s="61">
        <f>F58*E58</f>
        <v>1400</v>
      </c>
      <c r="H58" s="8"/>
    </row>
    <row r="59" spans="1:17" x14ac:dyDescent="0.25">
      <c r="A59" s="6"/>
      <c r="B59" s="60"/>
      <c r="C59" s="32" t="s">
        <v>64</v>
      </c>
      <c r="D59" s="33" t="s">
        <v>9</v>
      </c>
      <c r="E59" s="34">
        <v>1</v>
      </c>
      <c r="F59" s="97">
        <v>3000</v>
      </c>
      <c r="G59" s="61">
        <f>F59*E59</f>
        <v>3000</v>
      </c>
      <c r="H59" s="8"/>
    </row>
    <row r="60" spans="1:17" ht="15.75" thickBot="1" x14ac:dyDescent="0.3">
      <c r="A60" s="6"/>
      <c r="B60" s="62"/>
      <c r="C60" s="109" t="s">
        <v>65</v>
      </c>
      <c r="D60" s="103" t="s">
        <v>9</v>
      </c>
      <c r="E60" s="104">
        <v>1</v>
      </c>
      <c r="F60" s="105">
        <v>4500</v>
      </c>
      <c r="G60" s="47">
        <f>F60*E60</f>
        <v>4500</v>
      </c>
      <c r="H60" s="8"/>
    </row>
    <row r="61" spans="1:17" ht="15.75" thickBot="1" x14ac:dyDescent="0.3">
      <c r="A61" s="6"/>
      <c r="B61" s="69">
        <v>7</v>
      </c>
      <c r="C61" s="133" t="s">
        <v>66</v>
      </c>
      <c r="D61" s="131"/>
      <c r="E61" s="131"/>
      <c r="F61" s="132"/>
      <c r="G61" s="117">
        <f>SUM(G62:G70)</f>
        <v>9802</v>
      </c>
      <c r="H61" s="15"/>
    </row>
    <row r="62" spans="1:17" x14ac:dyDescent="0.25">
      <c r="A62" s="6"/>
      <c r="B62" s="39"/>
      <c r="C62" s="80" t="s">
        <v>34</v>
      </c>
      <c r="D62" s="81" t="s">
        <v>35</v>
      </c>
      <c r="E62" s="120">
        <v>25</v>
      </c>
      <c r="F62" s="121">
        <v>25</v>
      </c>
      <c r="G62" s="83">
        <f>F62*E62</f>
        <v>625</v>
      </c>
      <c r="H62" s="15"/>
    </row>
    <row r="63" spans="1:17" x14ac:dyDescent="0.25">
      <c r="A63" s="6"/>
      <c r="B63" s="51"/>
      <c r="C63" s="16" t="s">
        <v>39</v>
      </c>
      <c r="D63" s="17" t="s">
        <v>3</v>
      </c>
      <c r="E63" s="19">
        <v>14</v>
      </c>
      <c r="F63" s="20">
        <v>5</v>
      </c>
      <c r="G63" s="52">
        <f t="shared" ref="G63:G70" si="5">F63*E63</f>
        <v>70</v>
      </c>
      <c r="H63" s="15"/>
    </row>
    <row r="64" spans="1:17" x14ac:dyDescent="0.25">
      <c r="A64" s="6"/>
      <c r="B64" s="51"/>
      <c r="C64" s="16" t="s">
        <v>36</v>
      </c>
      <c r="D64" s="17" t="s">
        <v>37</v>
      </c>
      <c r="E64" s="19">
        <v>1</v>
      </c>
      <c r="F64" s="20">
        <v>135</v>
      </c>
      <c r="G64" s="52">
        <f t="shared" si="5"/>
        <v>135</v>
      </c>
      <c r="H64" s="15"/>
    </row>
    <row r="65" spans="1:8" x14ac:dyDescent="0.25">
      <c r="A65" s="6"/>
      <c r="B65" s="51"/>
      <c r="C65" s="16" t="s">
        <v>67</v>
      </c>
      <c r="D65" s="17" t="s">
        <v>3</v>
      </c>
      <c r="E65" s="19">
        <v>12</v>
      </c>
      <c r="F65" s="20">
        <v>16</v>
      </c>
      <c r="G65" s="52">
        <f t="shared" si="5"/>
        <v>192</v>
      </c>
      <c r="H65" s="15"/>
    </row>
    <row r="66" spans="1:8" x14ac:dyDescent="0.25">
      <c r="A66" s="6"/>
      <c r="B66" s="51"/>
      <c r="C66" s="16" t="s">
        <v>40</v>
      </c>
      <c r="D66" s="17" t="s">
        <v>3</v>
      </c>
      <c r="E66" s="19">
        <v>5</v>
      </c>
      <c r="F66" s="20">
        <v>248</v>
      </c>
      <c r="G66" s="52">
        <f t="shared" si="5"/>
        <v>1240</v>
      </c>
      <c r="H66" s="15"/>
    </row>
    <row r="67" spans="1:8" x14ac:dyDescent="0.25">
      <c r="A67" s="6"/>
      <c r="B67" s="51"/>
      <c r="C67" s="16" t="s">
        <v>68</v>
      </c>
      <c r="D67" s="17" t="s">
        <v>3</v>
      </c>
      <c r="E67" s="19">
        <v>3</v>
      </c>
      <c r="F67" s="20">
        <v>100</v>
      </c>
      <c r="G67" s="52">
        <f t="shared" si="5"/>
        <v>300</v>
      </c>
      <c r="H67" s="15"/>
    </row>
    <row r="68" spans="1:8" x14ac:dyDescent="0.25">
      <c r="A68" s="6"/>
      <c r="B68" s="51"/>
      <c r="C68" s="16" t="s">
        <v>72</v>
      </c>
      <c r="D68" s="17" t="s">
        <v>37</v>
      </c>
      <c r="E68" s="19">
        <v>4</v>
      </c>
      <c r="F68" s="20">
        <v>210</v>
      </c>
      <c r="G68" s="52">
        <f t="shared" si="5"/>
        <v>840</v>
      </c>
      <c r="H68" s="15"/>
    </row>
    <row r="69" spans="1:8" x14ac:dyDescent="0.25">
      <c r="A69" s="6"/>
      <c r="B69" s="51"/>
      <c r="C69" s="16" t="s">
        <v>69</v>
      </c>
      <c r="D69" s="17" t="s">
        <v>35</v>
      </c>
      <c r="E69" s="19">
        <v>10</v>
      </c>
      <c r="F69" s="20">
        <v>40</v>
      </c>
      <c r="G69" s="52">
        <f t="shared" si="5"/>
        <v>400</v>
      </c>
      <c r="H69" s="15"/>
    </row>
    <row r="70" spans="1:8" ht="15.75" thickBot="1" x14ac:dyDescent="0.3">
      <c r="A70" s="6"/>
      <c r="B70" s="42"/>
      <c r="C70" s="43" t="s">
        <v>71</v>
      </c>
      <c r="D70" s="44" t="s">
        <v>9</v>
      </c>
      <c r="E70" s="45">
        <v>1</v>
      </c>
      <c r="F70" s="110">
        <v>6000</v>
      </c>
      <c r="G70" s="47">
        <f t="shared" si="5"/>
        <v>6000</v>
      </c>
      <c r="H70" s="15"/>
    </row>
    <row r="71" spans="1:8" ht="15.75" thickBot="1" x14ac:dyDescent="0.3">
      <c r="A71" s="6"/>
      <c r="B71" s="69">
        <v>8</v>
      </c>
      <c r="C71" s="133" t="s">
        <v>77</v>
      </c>
      <c r="D71" s="134"/>
      <c r="E71" s="134"/>
      <c r="F71" s="135"/>
      <c r="G71" s="116">
        <f>SUM(G72+G73+G74+G75)</f>
        <v>6214</v>
      </c>
      <c r="H71" s="15"/>
    </row>
    <row r="72" spans="1:8" x14ac:dyDescent="0.25">
      <c r="A72" s="6"/>
      <c r="B72" s="39"/>
      <c r="C72" s="80" t="s">
        <v>78</v>
      </c>
      <c r="D72" s="81" t="s">
        <v>21</v>
      </c>
      <c r="E72" s="120">
        <v>100</v>
      </c>
      <c r="F72" s="122">
        <v>5.0999999999999996</v>
      </c>
      <c r="G72" s="95">
        <f>F72*E72</f>
        <v>509.99999999999994</v>
      </c>
      <c r="H72" s="15"/>
    </row>
    <row r="73" spans="1:8" x14ac:dyDescent="0.25">
      <c r="A73" s="6"/>
      <c r="B73" s="51"/>
      <c r="C73" s="16" t="s">
        <v>79</v>
      </c>
      <c r="D73" s="17" t="s">
        <v>21</v>
      </c>
      <c r="E73" s="19">
        <v>40</v>
      </c>
      <c r="F73" s="36">
        <v>5.0999999999999996</v>
      </c>
      <c r="G73" s="123">
        <f>F73*E73</f>
        <v>204</v>
      </c>
      <c r="H73" s="15"/>
    </row>
    <row r="74" spans="1:8" x14ac:dyDescent="0.25">
      <c r="A74" s="6"/>
      <c r="B74" s="51"/>
      <c r="C74" s="16" t="s">
        <v>10</v>
      </c>
      <c r="D74" s="17" t="s">
        <v>19</v>
      </c>
      <c r="E74" s="19">
        <v>5</v>
      </c>
      <c r="F74" s="36">
        <v>300</v>
      </c>
      <c r="G74" s="61">
        <f>F74*E74</f>
        <v>1500</v>
      </c>
      <c r="H74" s="15"/>
    </row>
    <row r="75" spans="1:8" ht="15.75" thickBot="1" x14ac:dyDescent="0.3">
      <c r="A75" s="6"/>
      <c r="B75" s="42"/>
      <c r="C75" s="43" t="s">
        <v>80</v>
      </c>
      <c r="D75" s="44" t="s">
        <v>9</v>
      </c>
      <c r="E75" s="45">
        <v>1</v>
      </c>
      <c r="F75" s="110">
        <v>4000</v>
      </c>
      <c r="G75" s="47">
        <f>F75*E75</f>
        <v>4000</v>
      </c>
      <c r="H75" s="15"/>
    </row>
    <row r="76" spans="1:8" x14ac:dyDescent="0.25">
      <c r="A76" s="6"/>
      <c r="B76" s="39">
        <v>9</v>
      </c>
      <c r="C76" s="136" t="s">
        <v>81</v>
      </c>
      <c r="D76" s="137"/>
      <c r="E76" s="137"/>
      <c r="F76" s="138"/>
      <c r="G76" s="125">
        <f>SUM(G77+G78+G79)</f>
        <v>5880</v>
      </c>
      <c r="H76" s="15"/>
    </row>
    <row r="77" spans="1:8" x14ac:dyDescent="0.25">
      <c r="A77" s="6"/>
      <c r="B77" s="51"/>
      <c r="C77" s="16" t="s">
        <v>10</v>
      </c>
      <c r="D77" s="17" t="s">
        <v>19</v>
      </c>
      <c r="E77" s="19">
        <v>4</v>
      </c>
      <c r="F77" s="36">
        <v>300</v>
      </c>
      <c r="G77" s="61">
        <f>F77*E77</f>
        <v>1200</v>
      </c>
      <c r="H77" s="15"/>
    </row>
    <row r="78" spans="1:8" x14ac:dyDescent="0.25">
      <c r="A78" s="6"/>
      <c r="B78" s="51"/>
      <c r="C78" s="16" t="s">
        <v>82</v>
      </c>
      <c r="D78" s="17" t="s">
        <v>3</v>
      </c>
      <c r="E78" s="19">
        <v>15</v>
      </c>
      <c r="F78" s="36">
        <v>200</v>
      </c>
      <c r="G78" s="61">
        <f>F78*E78</f>
        <v>3000</v>
      </c>
      <c r="H78" s="15"/>
    </row>
    <row r="79" spans="1:8" ht="15.75" thickBot="1" x14ac:dyDescent="0.3">
      <c r="A79" s="6"/>
      <c r="B79" s="42"/>
      <c r="C79" s="124" t="s">
        <v>83</v>
      </c>
      <c r="D79" s="44" t="s">
        <v>3</v>
      </c>
      <c r="E79" s="45">
        <v>7</v>
      </c>
      <c r="F79" s="110">
        <v>240</v>
      </c>
      <c r="G79" s="47">
        <f>F79*E79</f>
        <v>1680</v>
      </c>
      <c r="H79" s="15"/>
    </row>
    <row r="80" spans="1:8" ht="21" thickBot="1" x14ac:dyDescent="0.35">
      <c r="A80" s="6"/>
      <c r="B80" s="24"/>
      <c r="C80" s="25"/>
      <c r="D80" s="26"/>
      <c r="E80" s="27"/>
      <c r="F80" s="118" t="s">
        <v>4</v>
      </c>
      <c r="G80" s="119">
        <f>SUM(G61+G49+G38+G30+G22+G8+G56+G71+G76)</f>
        <v>249900</v>
      </c>
      <c r="H80" s="15"/>
    </row>
    <row r="81" spans="2:8" x14ac:dyDescent="0.25">
      <c r="B81" s="2"/>
      <c r="C81" s="5"/>
      <c r="D81" s="1"/>
      <c r="E81" s="3"/>
      <c r="F81" s="4"/>
      <c r="G81" s="4"/>
      <c r="H81" s="1"/>
    </row>
    <row r="82" spans="2:8" x14ac:dyDescent="0.25">
      <c r="B82" s="2"/>
      <c r="C82" s="11" t="s">
        <v>70</v>
      </c>
      <c r="D82" s="8"/>
      <c r="E82" s="3"/>
      <c r="F82" s="4"/>
      <c r="G82" s="4"/>
      <c r="H82" s="1"/>
    </row>
    <row r="83" spans="2:8" x14ac:dyDescent="0.25">
      <c r="C83" s="6"/>
      <c r="D83" s="6"/>
      <c r="E83" s="6"/>
      <c r="F83" s="6"/>
    </row>
    <row r="84" spans="2:8" x14ac:dyDescent="0.25">
      <c r="C84" s="6"/>
      <c r="D84" s="6"/>
      <c r="E84" s="6" t="s">
        <v>11</v>
      </c>
      <c r="F84" s="6"/>
    </row>
    <row r="85" spans="2:8" x14ac:dyDescent="0.25">
      <c r="C85" s="28"/>
      <c r="D85" s="6"/>
      <c r="E85" s="28" t="s">
        <v>85</v>
      </c>
      <c r="F85" s="28"/>
      <c r="G85" s="37"/>
    </row>
    <row r="86" spans="2:8" x14ac:dyDescent="0.25">
      <c r="C86" s="6"/>
      <c r="D86" s="6"/>
      <c r="E86" s="6"/>
      <c r="F86" s="6"/>
    </row>
    <row r="87" spans="2:8" x14ac:dyDescent="0.25">
      <c r="C87" s="6"/>
      <c r="D87" s="6"/>
    </row>
  </sheetData>
  <mergeCells count="11">
    <mergeCell ref="C5:G5"/>
    <mergeCell ref="C8:F8"/>
    <mergeCell ref="C22:F22"/>
    <mergeCell ref="C30:F30"/>
    <mergeCell ref="C38:F38"/>
    <mergeCell ref="C6:E6"/>
    <mergeCell ref="C71:F71"/>
    <mergeCell ref="C76:F76"/>
    <mergeCell ref="C61:F61"/>
    <mergeCell ref="C56:F56"/>
    <mergeCell ref="C49:F49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cladire dispensar  fara valori</vt:lpstr>
      <vt:lpstr>cladire dispensar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2019-09-02T07:04:35Z</dcterms:modified>
</cp:coreProperties>
</file>